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https://hacanet-my.sharepoint.com/personal/melissat_haca_net/Documents/02Jen/"/>
    </mc:Choice>
  </mc:AlternateContent>
  <xr:revisionPtr revIDLastSave="0" documentId="8_{EE2BB334-84E4-40A0-A415-150B62E773C8}" xr6:coauthVersionLast="47" xr6:coauthVersionMax="47" xr10:uidLastSave="{00000000-0000-0000-0000-000000000000}"/>
  <bookViews>
    <workbookView xWindow="38280" yWindow="6690" windowWidth="21840" windowHeight="13140" tabRatio="877" xr2:uid="{00000000-000D-0000-FFFF-FFFF00000000}"/>
  </bookViews>
  <sheets>
    <sheet name="Cover Letter" sheetId="14" r:id="rId1"/>
    <sheet name="Overview &amp; Requirements" sheetId="13" r:id="rId2"/>
    <sheet name="Submittal &amp; Processing" sheetId="4" r:id="rId3"/>
    <sheet name="Section A" sheetId="12" r:id="rId4"/>
    <sheet name="Sections 1 &amp; 2" sheetId="1" r:id="rId5"/>
    <sheet name="Section 3" sheetId="2" r:id="rId6"/>
    <sheet name="Section 4" sheetId="3" r:id="rId7"/>
    <sheet name="Sections 5 &amp; 6" sheetId="5" r:id="rId8"/>
    <sheet name="Section 7" sheetId="6" r:id="rId9"/>
    <sheet name="Section 8" sheetId="9" r:id="rId10"/>
    <sheet name="Factors for Scoring &amp; Ranking" sheetId="7" r:id="rId11"/>
    <sheet name="Document Checklist" sheetId="8" r:id="rId12"/>
    <sheet name="Attachments" sheetId="10" r:id="rId13"/>
    <sheet name="Census Tract Cert" sheetId="11" r:id="rId14"/>
  </sheets>
  <definedNames>
    <definedName name="_xlnm.Print_Area" localSheetId="12">Attachments!$A$1:$I$792</definedName>
    <definedName name="_xlnm.Print_Area" localSheetId="0">'Cover Letter'!$A$1:$I$37</definedName>
    <definedName name="_xlnm.Print_Area" localSheetId="11">'Document Checklist'!$A$1:$J$67</definedName>
    <definedName name="_xlnm.Print_Area" localSheetId="10">'Factors for Scoring &amp; Ranking'!$A$1:$I$296</definedName>
    <definedName name="_xlnm.Print_Area" localSheetId="1">'Overview &amp; Requirements'!$A$1:$K$354</definedName>
    <definedName name="_xlnm.Print_Area" localSheetId="5">'Section 3'!$A$1:$I$348</definedName>
    <definedName name="_xlnm.Print_Area" localSheetId="8">'Section 7'!$A$1:$I$175</definedName>
    <definedName name="_xlnm.Print_Area" localSheetId="9">'Section 8'!$A$1:$I$59</definedName>
    <definedName name="_xlnm.Print_Area" localSheetId="3">'Section A'!$A$1:$L$63</definedName>
    <definedName name="_xlnm.Print_Area" localSheetId="4">'Sections 1 &amp; 2'!$A$1:$D$82</definedName>
    <definedName name="_xlnm.Print_Area" localSheetId="7">'Sections 5 &amp; 6'!$A$1:$I$192</definedName>
    <definedName name="_xlnm.Print_Area" localSheetId="2">'Submittal &amp; Processing'!$A$1:$K$130</definedName>
    <definedName name="_xlnm.Print_Titles" localSheetId="11">'Document Checklist'!$1:$1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4" i="7" l="1"/>
  <c r="H204" i="7"/>
  <c r="B171" i="7"/>
  <c r="B96" i="7"/>
  <c r="B70" i="7"/>
  <c r="C38" i="6"/>
  <c r="F32" i="9" l="1"/>
  <c r="E68" i="6" l="1"/>
  <c r="E54" i="6"/>
  <c r="C650" i="10" l="1"/>
  <c r="C649" i="10"/>
  <c r="C20" i="1" l="1"/>
  <c r="C687" i="10" s="1"/>
  <c r="C34" i="1"/>
  <c r="C689" i="10"/>
  <c r="C688" i="10"/>
  <c r="C667" i="10"/>
  <c r="C666" i="10"/>
  <c r="C621" i="10"/>
  <c r="C620" i="10"/>
  <c r="C605" i="10"/>
  <c r="C604" i="10"/>
  <c r="C589" i="10"/>
  <c r="C588" i="10"/>
  <c r="C572" i="10"/>
  <c r="C571" i="10"/>
  <c r="C555" i="10"/>
  <c r="C554" i="10"/>
  <c r="C538" i="10"/>
  <c r="C537" i="10"/>
  <c r="C522" i="10"/>
  <c r="C521" i="10"/>
  <c r="C489" i="10"/>
  <c r="C488" i="10"/>
  <c r="C467" i="10"/>
  <c r="C466" i="10"/>
  <c r="C447" i="10"/>
  <c r="C446" i="10"/>
  <c r="C426" i="10"/>
  <c r="C425" i="10"/>
  <c r="C408" i="10"/>
  <c r="C407" i="10"/>
  <c r="C391" i="10"/>
  <c r="C390" i="10"/>
  <c r="C374" i="10"/>
  <c r="C373" i="10"/>
  <c r="C343" i="10"/>
  <c r="C342" i="10"/>
  <c r="C324" i="10"/>
  <c r="C323" i="10"/>
  <c r="C305" i="10"/>
  <c r="C304" i="10"/>
  <c r="C283" i="10"/>
  <c r="C282" i="10"/>
  <c r="C265" i="10"/>
  <c r="C264" i="10"/>
  <c r="C249" i="10"/>
  <c r="C248" i="10"/>
  <c r="C222" i="10"/>
  <c r="C221" i="10"/>
  <c r="C202" i="10"/>
  <c r="C201" i="10"/>
  <c r="C182" i="10"/>
  <c r="C181" i="10"/>
  <c r="C162" i="10"/>
  <c r="C161" i="10"/>
  <c r="C145" i="10"/>
  <c r="C144" i="10"/>
  <c r="C125" i="10"/>
  <c r="C124" i="10"/>
  <c r="C107" i="10"/>
  <c r="C106" i="10"/>
  <c r="C74" i="10"/>
  <c r="C73" i="10"/>
  <c r="C54" i="10"/>
  <c r="C53" i="10"/>
  <c r="C11" i="10"/>
  <c r="C10" i="10"/>
  <c r="B59" i="10"/>
  <c r="E25" i="10"/>
  <c r="C340" i="10" l="1"/>
  <c r="C647" i="10"/>
  <c r="C603" i="10"/>
  <c r="C648" i="10"/>
  <c r="C160" i="10"/>
  <c r="C247" i="10"/>
  <c r="C424" i="10"/>
  <c r="C322" i="10"/>
  <c r="C520" i="10"/>
  <c r="C72" i="10"/>
  <c r="C587" i="10"/>
  <c r="C52" i="10"/>
  <c r="C143" i="10"/>
  <c r="C220" i="10"/>
  <c r="C303" i="10"/>
  <c r="C406" i="10"/>
  <c r="C487" i="10"/>
  <c r="C570" i="10"/>
  <c r="C665" i="10"/>
  <c r="C9" i="10"/>
  <c r="C123" i="10"/>
  <c r="C200" i="10"/>
  <c r="C281" i="10"/>
  <c r="B347" i="10"/>
  <c r="C389" i="10"/>
  <c r="C465" i="10"/>
  <c r="C553" i="10"/>
  <c r="C619" i="10"/>
  <c r="C105" i="10"/>
  <c r="C180" i="10"/>
  <c r="C263" i="10"/>
  <c r="C341" i="10"/>
  <c r="C372" i="10"/>
  <c r="C445" i="10"/>
  <c r="C536" i="10"/>
  <c r="C371" i="10"/>
  <c r="C388" i="10"/>
  <c r="C405" i="10"/>
  <c r="C423" i="10"/>
  <c r="C444" i="10"/>
  <c r="C464" i="10"/>
  <c r="C486" i="10"/>
  <c r="C519" i="10"/>
  <c r="C535" i="10"/>
  <c r="C552" i="10"/>
  <c r="C569" i="10"/>
  <c r="C586" i="10"/>
  <c r="C602" i="10"/>
  <c r="C618" i="10"/>
  <c r="C664" i="10"/>
  <c r="C686" i="10"/>
  <c r="C8" i="10"/>
  <c r="C51" i="10"/>
  <c r="C71" i="10"/>
  <c r="C104" i="10"/>
  <c r="C122" i="10"/>
  <c r="C142" i="10"/>
  <c r="C159" i="10"/>
  <c r="C179" i="10"/>
  <c r="C199" i="10"/>
  <c r="C219" i="10"/>
  <c r="C246" i="10"/>
  <c r="C262" i="10"/>
  <c r="C280" i="10"/>
  <c r="C302" i="10"/>
  <c r="C321" i="10"/>
  <c r="F34" i="9"/>
  <c r="F35" i="9"/>
  <c r="F37" i="9" s="1"/>
  <c r="F38" i="9" s="1"/>
  <c r="F36" i="9"/>
  <c r="F33" i="9"/>
  <c r="H293" i="7"/>
  <c r="H291" i="7"/>
  <c r="H288" i="7" l="1"/>
  <c r="H287" i="7"/>
  <c r="H286" i="7"/>
  <c r="J289" i="2"/>
  <c r="J288" i="2"/>
  <c r="J285" i="2"/>
  <c r="J284" i="2"/>
  <c r="J281" i="2"/>
  <c r="J280" i="2"/>
  <c r="J277" i="2"/>
  <c r="J276" i="2"/>
  <c r="J273" i="2"/>
  <c r="J272" i="2"/>
  <c r="J269" i="2"/>
  <c r="J268" i="2"/>
  <c r="J264" i="2"/>
  <c r="J265" i="2"/>
  <c r="J261" i="2"/>
  <c r="J260" i="2"/>
  <c r="J238" i="2"/>
  <c r="J224" i="2"/>
  <c r="J210" i="2"/>
  <c r="J196" i="2"/>
  <c r="J182" i="2"/>
  <c r="J168" i="2"/>
  <c r="J154" i="2"/>
  <c r="J140" i="2"/>
  <c r="J126" i="2"/>
  <c r="J112" i="2"/>
  <c r="J98" i="2"/>
  <c r="J84" i="2"/>
  <c r="F157" i="6"/>
  <c r="F144" i="6"/>
  <c r="F132" i="6"/>
  <c r="F125" i="6"/>
  <c r="F115" i="6"/>
  <c r="G104" i="6"/>
  <c r="F96" i="6"/>
  <c r="G154" i="5"/>
  <c r="G64" i="5"/>
  <c r="J240" i="2" l="1"/>
  <c r="H292" i="7" s="1"/>
  <c r="H289" i="7"/>
  <c r="H290" i="7"/>
  <c r="H285" i="7"/>
  <c r="F161" i="6"/>
  <c r="E69" i="6"/>
  <c r="E70" i="6"/>
  <c r="E71" i="6"/>
  <c r="E72" i="6"/>
  <c r="E73" i="6"/>
  <c r="E74" i="6"/>
  <c r="E75" i="6"/>
  <c r="E76" i="6"/>
  <c r="C77" i="6"/>
  <c r="E55" i="6"/>
  <c r="C56" i="6"/>
  <c r="H296" i="7" l="1"/>
  <c r="E77" i="6"/>
  <c r="E78" i="6" s="1"/>
  <c r="E56" i="6"/>
  <c r="E57" i="6" s="1"/>
  <c r="C40" i="6"/>
  <c r="G17" i="6" l="1"/>
  <c r="G38" i="6" s="1"/>
  <c r="G18" i="6"/>
  <c r="G19" i="6"/>
  <c r="G20" i="6"/>
  <c r="G21" i="6"/>
  <c r="G22" i="6"/>
  <c r="G23" i="6"/>
  <c r="G24" i="6"/>
  <c r="G25" i="6"/>
  <c r="G26" i="6"/>
  <c r="G27" i="6"/>
  <c r="G28" i="6"/>
  <c r="G29" i="6"/>
  <c r="G30" i="6"/>
  <c r="G31" i="6"/>
  <c r="G32" i="6"/>
  <c r="G33" i="6"/>
  <c r="G34" i="6"/>
  <c r="G35" i="6"/>
  <c r="G36" i="6"/>
  <c r="G37" i="6"/>
  <c r="G16" i="6"/>
  <c r="E17" i="6"/>
  <c r="E18" i="6"/>
  <c r="E19" i="6"/>
  <c r="E20" i="6"/>
  <c r="E21" i="6"/>
  <c r="E22" i="6"/>
  <c r="E23" i="6"/>
  <c r="E24" i="6"/>
  <c r="E25" i="6"/>
  <c r="E26" i="6"/>
  <c r="E27" i="6"/>
  <c r="E28" i="6"/>
  <c r="E29" i="6"/>
  <c r="E30" i="6"/>
  <c r="E31" i="6"/>
  <c r="E32" i="6"/>
  <c r="E33" i="6"/>
  <c r="E34" i="6"/>
  <c r="E35" i="6"/>
  <c r="E36" i="6"/>
  <c r="E37" i="6"/>
  <c r="E16" i="6"/>
  <c r="E40" i="6" l="1"/>
  <c r="E38" i="6"/>
  <c r="G40" i="6"/>
  <c r="G42" i="6"/>
  <c r="E42" i="6"/>
  <c r="E43" i="6" s="1"/>
  <c r="F97" i="6" s="1"/>
  <c r="H327" i="2"/>
  <c r="G327" i="2"/>
  <c r="F327" i="2"/>
  <c r="E327" i="2"/>
  <c r="D327" i="2"/>
  <c r="C327" i="2"/>
  <c r="C77" i="2"/>
  <c r="F162" i="6" s="1"/>
  <c r="F163" i="6" s="1"/>
  <c r="D77" i="2"/>
  <c r="G77" i="2"/>
</calcChain>
</file>

<file path=xl/sharedStrings.xml><?xml version="1.0" encoding="utf-8"?>
<sst xmlns="http://schemas.openxmlformats.org/spreadsheetml/2006/main" count="1797" uniqueCount="1102">
  <si>
    <t>SECTION 1: GENERAL AND SUMMARY INFORMATION</t>
  </si>
  <si>
    <t>A. Basic Proposal</t>
  </si>
  <si>
    <t>1. What type of PBV assistance are you applying for?</t>
  </si>
  <si>
    <t>2. What category are you applying for?</t>
  </si>
  <si>
    <t>3. Number of PBVs requested:</t>
  </si>
  <si>
    <t>4. Minimum number of PBVs will accept if there are insufficient PBVs to fill your request:</t>
  </si>
  <si>
    <t>B. Project Location</t>
  </si>
  <si>
    <t>Project Name:</t>
  </si>
  <si>
    <t>Site Address:</t>
  </si>
  <si>
    <t>City, State, Zip:</t>
  </si>
  <si>
    <t>Census Tract:</t>
  </si>
  <si>
    <t>APN:</t>
  </si>
  <si>
    <t>SECTION 2: APPLICANT INFORMATION</t>
  </si>
  <si>
    <t>A. Identify Applicant</t>
  </si>
  <si>
    <t>New Construction</t>
  </si>
  <si>
    <t>Applicant is the current owner and will retain ownership</t>
  </si>
  <si>
    <t>Applicant will be or is a general partner in the to-be-formed or formed final ownership entity</t>
  </si>
  <si>
    <t>Applicant is the project developer and will be part of the final ownership entity for the project</t>
  </si>
  <si>
    <t>Applicant is the developer and will not be part of the final ownership entity for the project</t>
  </si>
  <si>
    <t>Street Address:</t>
  </si>
  <si>
    <t>Applicant Name:</t>
  </si>
  <si>
    <t>Phone:</t>
  </si>
  <si>
    <t>Email:</t>
  </si>
  <si>
    <t>General Partner Name:</t>
  </si>
  <si>
    <t>Contact Person:</t>
  </si>
  <si>
    <t>Type of Developer:</t>
  </si>
  <si>
    <t>Nonprofit</t>
  </si>
  <si>
    <t>For Profit</t>
  </si>
  <si>
    <t>E. General Partner(s) or Principal Owner(s) Type</t>
  </si>
  <si>
    <t>F. Status of Ownership Entity</t>
  </si>
  <si>
    <t>D. General Partner(s) Information</t>
  </si>
  <si>
    <t>Exists</t>
  </si>
  <si>
    <t>To be formed</t>
  </si>
  <si>
    <t>If to be formed, est. date:</t>
  </si>
  <si>
    <t>G. Contact Person During Application Process</t>
  </si>
  <si>
    <t>Name:</t>
  </si>
  <si>
    <t>Participatory Role:</t>
  </si>
  <si>
    <t>General Partner</t>
  </si>
  <si>
    <t>Consultant</t>
  </si>
  <si>
    <t>SECTION 3: PROJECT INFORMATION</t>
  </si>
  <si>
    <t>A. Site Control</t>
  </si>
  <si>
    <t>Development Agreement</t>
  </si>
  <si>
    <t>Contract of Sale</t>
  </si>
  <si>
    <t>Long-term Lease Agreement</t>
  </si>
  <si>
    <t>Option to Purchase</t>
  </si>
  <si>
    <t>Other (describe below)</t>
  </si>
  <si>
    <t>Name of Seller:</t>
  </si>
  <si>
    <t>Seller Phone:</t>
  </si>
  <si>
    <t>Date of Purchase Contract or Option:</t>
  </si>
  <si>
    <t>Expiration Date of Option:</t>
  </si>
  <si>
    <t>Purchase Price:</t>
  </si>
  <si>
    <t>Purchased from Affiliate:</t>
  </si>
  <si>
    <t>Yes</t>
  </si>
  <si>
    <t>No</t>
  </si>
  <si>
    <t>Broker fee amount to Affiliate:</t>
  </si>
  <si>
    <t>Special Assessments(s):</t>
  </si>
  <si>
    <t>Holding costs per month:</t>
  </si>
  <si>
    <t>Real Estate Tax Rate:</t>
  </si>
  <si>
    <t>Total projected holding costs:</t>
  </si>
  <si>
    <t>Historical site?:</t>
  </si>
  <si>
    <t>C. Building Information, existing structures only</t>
  </si>
  <si>
    <t>Total Number of Buildings:</t>
  </si>
  <si>
    <t>Residential Buildings:</t>
  </si>
  <si>
    <t>Community Buildings:</t>
  </si>
  <si>
    <t>Commercial/Retail Space:</t>
  </si>
  <si>
    <t>If Commercial/Retail Space, explain (include use, size, location, and purpose):</t>
  </si>
  <si>
    <t>D. Site Information</t>
  </si>
  <si>
    <t>Current Land Use Designation:</t>
  </si>
  <si>
    <t>Proposed Zoning and Maximum Density:</t>
  </si>
  <si>
    <t>Does this site have Inclusionary Zoning or Occupancy restrictions that run with the land?</t>
  </si>
  <si>
    <t>(If yes, please explain)</t>
  </si>
  <si>
    <t>Is site in a locally designated redevelopment project area, HUD-designated Enterprise Zone, Economic Community, or Renewal Community?</t>
  </si>
  <si>
    <t>E. Project Unit Number</t>
  </si>
  <si>
    <t>Unit Size</t>
  </si>
  <si>
    <t># of Units in Project</t>
  </si>
  <si>
    <t># for which PBV Assistance is Sought</t>
  </si>
  <si>
    <t># of Accessible Units (PBV)</t>
  </si>
  <si>
    <t>F. Supportive Services / Service Amenities</t>
  </si>
  <si>
    <t>Treatment for alcohol addiction (for recovering and current users)</t>
  </si>
  <si>
    <t>(If yes, please specify):</t>
  </si>
  <si>
    <t>Service Provider Name:</t>
  </si>
  <si>
    <t>Service Location:</t>
  </si>
  <si>
    <t>What is the Financial Commitment?:</t>
  </si>
  <si>
    <t>G. Site Amenities</t>
  </si>
  <si>
    <t>Amenity</t>
  </si>
  <si>
    <t>1/2 mile or less</t>
  </si>
  <si>
    <t>more than 1/2 mile</t>
  </si>
  <si>
    <t>Distance in miles from project</t>
  </si>
  <si>
    <t>Name of Amenity (e.g. Safeway store, Kaiser Hospital)</t>
  </si>
  <si>
    <t>Health facility (e.g. medical clinic or hospital; not a private doctor's office)</t>
  </si>
  <si>
    <t>Bus stop or station or rail station</t>
  </si>
  <si>
    <t>Grocery store, supermarket or convenience store with food</t>
  </si>
  <si>
    <t>Pharmacy</t>
  </si>
  <si>
    <t>Public park or community center accessible to the general public</t>
  </si>
  <si>
    <t>Elementary, middle, or high school (if the project is a family project)</t>
  </si>
  <si>
    <t>H. Utilities</t>
  </si>
  <si>
    <t>Utility</t>
  </si>
  <si>
    <t>Type</t>
  </si>
  <si>
    <t>Paid/Provided By</t>
  </si>
  <si>
    <t>Heating</t>
  </si>
  <si>
    <t>Cooking</t>
  </si>
  <si>
    <t>Hot Water</t>
  </si>
  <si>
    <t>Other Electric</t>
  </si>
  <si>
    <t>1. Indicate those utilities that will be paid/provided by the owner and those by the tenant.  For the refrigerator and stove indicate who will be responsible for providing the appliances themselves.  Additionally, HACA does not provide an Air Conditioning utility allowance.  Use of an air conditioner is included in Other Electric.</t>
  </si>
  <si>
    <t>Air Conditioning</t>
  </si>
  <si>
    <t>Sewer</t>
  </si>
  <si>
    <t>Water</t>
  </si>
  <si>
    <t>Trash Collection</t>
  </si>
  <si>
    <t>2. Monthly Resident Utility Allowance:</t>
  </si>
  <si>
    <t>Studio</t>
  </si>
  <si>
    <t>1 BR</t>
  </si>
  <si>
    <t>2BR</t>
  </si>
  <si>
    <t>3BR</t>
  </si>
  <si>
    <t>4 BR</t>
  </si>
  <si>
    <t>5 BR</t>
  </si>
  <si>
    <t>Refrigerator</t>
  </si>
  <si>
    <t>Stove</t>
  </si>
  <si>
    <t xml:space="preserve">Sewer </t>
  </si>
  <si>
    <t>Trash</t>
  </si>
  <si>
    <t>Note: HACA's utility allowance schedule can be found at:</t>
  </si>
  <si>
    <t>I. Projects Requiring Relocation of Existing Tenants, if applicable</t>
  </si>
  <si>
    <t>If yes, for how long?</t>
  </si>
  <si>
    <t>If yes, how many households?</t>
  </si>
  <si>
    <t>Vision</t>
  </si>
  <si>
    <t>Hearing</t>
  </si>
  <si>
    <t>Mobility</t>
  </si>
  <si>
    <t>Target Population (e.g. Family, Elderly, Disabled)</t>
  </si>
  <si>
    <t>Title Report (within last 90 days)</t>
  </si>
  <si>
    <t>Other:</t>
  </si>
  <si>
    <t>Totals</t>
  </si>
  <si>
    <t>Vision, Hearing</t>
  </si>
  <si>
    <t>Mob, Hear &amp; Vision</t>
  </si>
  <si>
    <t>Mobility &amp; Hearing</t>
  </si>
  <si>
    <t>Mobility &amp;, Vision</t>
  </si>
  <si>
    <t>None</t>
  </si>
  <si>
    <t>1BR/1BA</t>
  </si>
  <si>
    <t>2BR/1BA</t>
  </si>
  <si>
    <t>2BR/2BA</t>
  </si>
  <si>
    <t>3BR/1BA</t>
  </si>
  <si>
    <t>3BR/2BA</t>
  </si>
  <si>
    <t>4BR/2BA</t>
  </si>
  <si>
    <t>4BR/3BA</t>
  </si>
  <si>
    <t>Length of Service Contract (in years):</t>
  </si>
  <si>
    <t>Public Library</t>
  </si>
  <si>
    <t>On site</t>
  </si>
  <si>
    <t>Stove (appliance)</t>
  </si>
  <si>
    <t>Gas</t>
  </si>
  <si>
    <t>Electric</t>
  </si>
  <si>
    <t>Owner</t>
  </si>
  <si>
    <t>Tenant</t>
  </si>
  <si>
    <t xml:space="preserve">http://www.haca.net/index.php/participants/utility-allowance </t>
  </si>
  <si>
    <t>Totals:</t>
  </si>
  <si>
    <t>SECTION 4: REQUIRED LOCAL APPROVALS &amp; DEVELOPMENT TIMETABLE</t>
  </si>
  <si>
    <t>Proposed Submittal</t>
  </si>
  <si>
    <t>Estimated Approval / Final</t>
  </si>
  <si>
    <t>Local Approval Date (month/year)</t>
  </si>
  <si>
    <t>CEQA</t>
  </si>
  <si>
    <t>NEPA*</t>
  </si>
  <si>
    <t>Article 34 of State Constitution</t>
  </si>
  <si>
    <t>Site Plan</t>
  </si>
  <si>
    <t>Design Review</t>
  </si>
  <si>
    <t>Conditional Use Permit</t>
  </si>
  <si>
    <t>Variance</t>
  </si>
  <si>
    <t>Subdivision Map</t>
  </si>
  <si>
    <t>General Plan Amendment</t>
  </si>
  <si>
    <t>Rezoning</t>
  </si>
  <si>
    <t>Building Permits</t>
  </si>
  <si>
    <t>Construction Start</t>
  </si>
  <si>
    <t>Construction End</t>
  </si>
  <si>
    <t>* NEPA review required for all PBV projects</t>
  </si>
  <si>
    <t>B. PBV Timing</t>
  </si>
  <si>
    <t>SECTION 5: CONSTRUCTION FINANCING</t>
  </si>
  <si>
    <t>A. List Below All Projected Sources Required to Complete Construction</t>
  </si>
  <si>
    <t>1. Name of Lender/Source</t>
  </si>
  <si>
    <t>Contact Name</t>
  </si>
  <si>
    <t>Phone Number</t>
  </si>
  <si>
    <t>Amount of Funds</t>
  </si>
  <si>
    <t>Type of Financing</t>
  </si>
  <si>
    <t>Is Source Committed?</t>
  </si>
  <si>
    <t>Interest Rate</t>
  </si>
  <si>
    <t>Term (mos)</t>
  </si>
  <si>
    <t>2. Name of Lender/Source</t>
  </si>
  <si>
    <t>3. Name of Lender/Source</t>
  </si>
  <si>
    <t>4. Name of Lender/Source</t>
  </si>
  <si>
    <t>5. Name of Lender/Source</t>
  </si>
  <si>
    <t>6. Name of Lender/Source</t>
  </si>
  <si>
    <t>7. Name of Lender/Source</t>
  </si>
  <si>
    <t>8. Name of Lender/Source</t>
  </si>
  <si>
    <t>9. Name of Lender/Source</t>
  </si>
  <si>
    <t>10. Name of Lender/Source</t>
  </si>
  <si>
    <t>11. Name of Lender/Source</t>
  </si>
  <si>
    <t>12. Name of Lender/Source</t>
  </si>
  <si>
    <t>Total Funds for Construction:</t>
  </si>
  <si>
    <t>Residual Receipts/Deferred Payments</t>
  </si>
  <si>
    <t>Annual Debt Service</t>
  </si>
  <si>
    <t>Total Permanent Funds:</t>
  </si>
  <si>
    <t>Will the project use LIHTCs?</t>
  </si>
  <si>
    <t>If yes, complete the following:</t>
  </si>
  <si>
    <t>Name of Investor:</t>
  </si>
  <si>
    <t>Investor Contact:</t>
  </si>
  <si>
    <t>Phone Number:</t>
  </si>
  <si>
    <t>Projected LIHTC Equity:</t>
  </si>
  <si>
    <t>LIHTC Factor:</t>
  </si>
  <si>
    <t>Projected Pay-in Schedule:</t>
  </si>
  <si>
    <t>A. List Below All Projected Permanent Sources</t>
  </si>
  <si>
    <t>SECTION 6: PERMANENT FINANCING</t>
  </si>
  <si>
    <t>SECTION 7: PROJECT REVENUE</t>
  </si>
  <si>
    <t>A. Affordable Units</t>
  </si>
  <si>
    <t>Bedrooms &amp; Baths</t>
  </si>
  <si>
    <t>0BR/1BA</t>
  </si>
  <si>
    <t xml:space="preserve">(a)  </t>
  </si>
  <si>
    <t>(b)</t>
  </si>
  <si>
    <t>Number of Units</t>
  </si>
  <si>
    <t>Proposed Monthly Rent (Less Utilities)</t>
  </si>
  <si>
    <t>(d)</t>
  </si>
  <si>
    <t>(e)</t>
  </si>
  <si>
    <t>(f)</t>
  </si>
  <si>
    <t>(g)</t>
  </si>
  <si>
    <t>Monthly Utility Allowance</t>
  </si>
  <si>
    <t>% of Area Median Income</t>
  </si>
  <si>
    <t>(c )</t>
  </si>
  <si>
    <t>(h)</t>
  </si>
  <si>
    <t>Total # of All Units:</t>
  </si>
  <si>
    <t>Total # of PBV Units:</t>
  </si>
  <si>
    <t>Total:</t>
  </si>
  <si>
    <t>PBV Rents:</t>
  </si>
  <si>
    <t>Non-PBV Rents:</t>
  </si>
  <si>
    <t xml:space="preserve">PBV Unit? </t>
  </si>
  <si>
    <t>B. Manager Unit(s)</t>
  </si>
  <si>
    <t>C. Market Rate Units</t>
  </si>
  <si>
    <t>D. Rental Subsidy Income/Operating Subsidy (not PBV)</t>
  </si>
  <si>
    <t>Length of Contract (years):</t>
  </si>
  <si>
    <t>Expiration Date of Contract:</t>
  </si>
  <si>
    <t>E. Miscellaneous Income</t>
  </si>
  <si>
    <t>Annual Income from Laundry Facilities:</t>
  </si>
  <si>
    <t>Annual Income from Vending Machines:</t>
  </si>
  <si>
    <t>Other Annual Income (specify):</t>
  </si>
  <si>
    <t>Total Annual Rental Subsidy:</t>
  </si>
  <si>
    <t>Total Miscellaneous Income:</t>
  </si>
  <si>
    <t>TOTAL ANNUAL RESIDENTIAL GROSS INCOME:</t>
  </si>
  <si>
    <t>F. Commercial Income</t>
  </si>
  <si>
    <t>Annual Income from Professional Space:</t>
  </si>
  <si>
    <t>Annual Income from Commercial/Retail Space:</t>
  </si>
  <si>
    <t>Annual Interest Income:</t>
  </si>
  <si>
    <t>Total Annual Commercial/Retail Income:</t>
  </si>
  <si>
    <t>G. Annual Residential Operating Expenses</t>
  </si>
  <si>
    <t>Administrative</t>
  </si>
  <si>
    <t>Advertising:</t>
  </si>
  <si>
    <t>Legal:</t>
  </si>
  <si>
    <t>Accounting/Audit:</t>
  </si>
  <si>
    <t>Security:</t>
  </si>
  <si>
    <t>Other (specify):</t>
  </si>
  <si>
    <t>Total Administrative:</t>
  </si>
  <si>
    <t>Management</t>
  </si>
  <si>
    <t>Total Management:</t>
  </si>
  <si>
    <t>Fuel:</t>
  </si>
  <si>
    <t>Gas:</t>
  </si>
  <si>
    <t>Electricity:</t>
  </si>
  <si>
    <t>Water/Sewer:</t>
  </si>
  <si>
    <t>Total Utilities:</t>
  </si>
  <si>
    <t>Payroll/Payroll Taxes</t>
  </si>
  <si>
    <t>On-site Manager:</t>
  </si>
  <si>
    <t>Maintenance Personnel:</t>
  </si>
  <si>
    <t>Total Payroll/Payroll Taxes:</t>
  </si>
  <si>
    <t>Total Insurance:</t>
  </si>
  <si>
    <t>Maintenance</t>
  </si>
  <si>
    <t>Painting:</t>
  </si>
  <si>
    <t>Repairs:</t>
  </si>
  <si>
    <t>Trash Removal:</t>
  </si>
  <si>
    <t>Exterminating:</t>
  </si>
  <si>
    <t>Grounds:</t>
  </si>
  <si>
    <t>Elevator:</t>
  </si>
  <si>
    <t>Other Expenses</t>
  </si>
  <si>
    <t>H. Total Annual Expenses</t>
  </si>
  <si>
    <t>Total Residential Operating Expenses:</t>
  </si>
  <si>
    <t>Total Number of Units in the Project:</t>
  </si>
  <si>
    <t>Total Operating Expenses Per Unit:</t>
  </si>
  <si>
    <t>Total Operating Reserve:</t>
  </si>
  <si>
    <t>Annual Per Unit Reserve for Replacement:</t>
  </si>
  <si>
    <t>Total Real Estate Taxes or PILOT:</t>
  </si>
  <si>
    <t>Total Commercial/Retail Space Expenses:</t>
  </si>
  <si>
    <t>Total Commercial/Retail Debt Service:</t>
  </si>
  <si>
    <t>Number of Units Receiving Assistance:</t>
  </si>
  <si>
    <t>C. Legal Status of Applicant:</t>
  </si>
  <si>
    <t>Supportive Service/Service Amenity #1</t>
  </si>
  <si>
    <t>Supportive Service/Service Amenity #3</t>
  </si>
  <si>
    <t>Supportive Service/Service Amenity #2</t>
  </si>
  <si>
    <t>Supportive Service/Service Amenity #4</t>
  </si>
  <si>
    <t>Supportive Service/Service Amenity #5</t>
  </si>
  <si>
    <t>Supportive Service/Service Amenity #6</t>
  </si>
  <si>
    <t>Supportive Service/Service Amenity #7</t>
  </si>
  <si>
    <t>Supportive Service/Service Amenity #8</t>
  </si>
  <si>
    <t>Supportive Service/Service Amenity #9</t>
  </si>
  <si>
    <t>Supportive Service/Service Amenity #10</t>
  </si>
  <si>
    <t>Supportive Service/Service Amenity #11</t>
  </si>
  <si>
    <t>Supportive Service/Service Amenity #12</t>
  </si>
  <si>
    <t>Date</t>
  </si>
  <si>
    <t>Amount</t>
  </si>
  <si>
    <t>Total Annual Rents:</t>
  </si>
  <si>
    <t>Total Annual Rents</t>
  </si>
  <si>
    <t>Total Maintenance:</t>
  </si>
  <si>
    <t>Total Other Expenses</t>
  </si>
  <si>
    <t>Total Monthly Rents          (c x d)</t>
  </si>
  <si>
    <t>Monthly Rent Plus Utilities     (d + f)</t>
  </si>
  <si>
    <t>Utilities</t>
  </si>
  <si>
    <t>Total Service Amenities Budget:</t>
  </si>
  <si>
    <t>Describe when you will need the PBVs.  Discuss phasing of PBVs, if any.  HACA does not receive any extra vouchers for the PBV program and has to accumulate them as current voucher holders leave the Section 8 program.  It is important that we understand when you will need the vouchers, so please be as clear and specific as you can.</t>
  </si>
  <si>
    <t>Description:</t>
  </si>
  <si>
    <t>Refrigerator (appliance)</t>
  </si>
  <si>
    <t>B. Purchase Information, if applicable</t>
  </si>
  <si>
    <t>Type of Accessibility Features</t>
  </si>
  <si>
    <t>Sq. Ft.</t>
  </si>
  <si>
    <t>FACTORS FOR SCORING AND RANKING PROPOSALS</t>
  </si>
  <si>
    <t>Do not submit a proposal if you do not have the minimum points required.</t>
  </si>
  <si>
    <t>A. Site Amenities</t>
  </si>
  <si>
    <t>The project is located within 1/2 mile of the following, which must be in existence at the time of PBV proposal submission.</t>
  </si>
  <si>
    <t>1. Health facility (e.g., medical clinic or hospital; not a private doctor's office)</t>
  </si>
  <si>
    <t>4. Pharmacy</t>
  </si>
  <si>
    <t>3. Grocery store, supermarket or convenience store with food</t>
  </si>
  <si>
    <t>2. Bus stop or station or rail station</t>
  </si>
  <si>
    <t>5. Public park or community center accessible to the general public</t>
  </si>
  <si>
    <t>6. Public library</t>
  </si>
  <si>
    <t>7. Elementary, middle or high school (if the project is a family project)</t>
  </si>
  <si>
    <t>8. Facility that operates to serve the population living in the development (if the project is a senior or special needs project)</t>
  </si>
  <si>
    <t>The number of listed amenities that are within 1/2 mile of the project and corresponding points received:</t>
  </si>
  <si>
    <t>Points Received</t>
  </si>
  <si>
    <t>20 Points</t>
  </si>
  <si>
    <t>15 Points</t>
  </si>
  <si>
    <t>10 Points</t>
  </si>
  <si>
    <t>5 Points</t>
  </si>
  <si>
    <t>0 Points</t>
  </si>
  <si>
    <t>Possible Points:</t>
  </si>
  <si>
    <t>Score:</t>
  </si>
  <si>
    <t>Site Amenities</t>
  </si>
  <si>
    <t xml:space="preserve">Seven or more projects in service over three years </t>
  </si>
  <si>
    <t>Three to six projects in service over three years</t>
  </si>
  <si>
    <t>Owner / General Partner Experience</t>
  </si>
  <si>
    <t>B. Owner / General Partner Experience</t>
  </si>
  <si>
    <t>C. Management Company Experience</t>
  </si>
  <si>
    <t>Indicate the level of the Management Company’s successful previous experience in project development:</t>
  </si>
  <si>
    <t>Indicate the level of the Owner / General Partner’s successful previous experience in project development:</t>
  </si>
  <si>
    <t>Eleven or more projects in service over three years</t>
  </si>
  <si>
    <t xml:space="preserve">Six to ten projects in service over three years </t>
  </si>
  <si>
    <t>Management Company Experience</t>
  </si>
  <si>
    <r>
      <t xml:space="preserve">Project is within 1/2 mile of </t>
    </r>
    <r>
      <rPr>
        <u/>
        <sz val="11"/>
        <color theme="1"/>
        <rFont val="Calibri"/>
        <family val="2"/>
        <scheme val="minor"/>
      </rPr>
      <t>six or more</t>
    </r>
    <r>
      <rPr>
        <sz val="11"/>
        <color theme="1"/>
        <rFont val="Calibri"/>
        <family val="2"/>
        <scheme val="minor"/>
      </rPr>
      <t xml:space="preserve"> of the listed amenities</t>
    </r>
  </si>
  <si>
    <r>
      <t xml:space="preserve">Project is within 1/2 mile of </t>
    </r>
    <r>
      <rPr>
        <u/>
        <sz val="11"/>
        <color theme="1"/>
        <rFont val="Calibri"/>
        <family val="2"/>
        <scheme val="minor"/>
      </rPr>
      <t>four or five</t>
    </r>
    <r>
      <rPr>
        <sz val="11"/>
        <color theme="1"/>
        <rFont val="Calibri"/>
        <family val="2"/>
        <scheme val="minor"/>
      </rPr>
      <t xml:space="preserve"> of the listed amenities</t>
    </r>
  </si>
  <si>
    <r>
      <t xml:space="preserve">Project is within 1/2 mile of </t>
    </r>
    <r>
      <rPr>
        <u/>
        <sz val="11"/>
        <color theme="1"/>
        <rFont val="Calibri"/>
        <family val="2"/>
        <scheme val="minor"/>
      </rPr>
      <t>two or three</t>
    </r>
    <r>
      <rPr>
        <sz val="11"/>
        <color theme="1"/>
        <rFont val="Calibri"/>
        <family val="2"/>
        <scheme val="minor"/>
      </rPr>
      <t xml:space="preserve"> of the listed amenities</t>
    </r>
  </si>
  <si>
    <r>
      <t xml:space="preserve">Project is within 1/2 mile of </t>
    </r>
    <r>
      <rPr>
        <u/>
        <sz val="11"/>
        <color theme="1"/>
        <rFont val="Calibri"/>
        <family val="2"/>
        <scheme val="minor"/>
      </rPr>
      <t>one</t>
    </r>
    <r>
      <rPr>
        <sz val="11"/>
        <color theme="1"/>
        <rFont val="Calibri"/>
        <family val="2"/>
        <scheme val="minor"/>
      </rPr>
      <t xml:space="preserve"> of the listed amenities</t>
    </r>
  </si>
  <si>
    <r>
      <t xml:space="preserve">Project is within 1/2 mile of </t>
    </r>
    <r>
      <rPr>
        <u/>
        <sz val="11"/>
        <color theme="1"/>
        <rFont val="Calibri"/>
        <family val="2"/>
        <scheme val="minor"/>
      </rPr>
      <t>none</t>
    </r>
    <r>
      <rPr>
        <sz val="11"/>
        <color theme="1"/>
        <rFont val="Calibri"/>
        <family val="2"/>
        <scheme val="minor"/>
      </rPr>
      <t xml:space="preserve"> of the listed amenities</t>
    </r>
  </si>
  <si>
    <t>D. Extent to Which Project Furthers HACA's Goal of Deconcentrating Poverty and Expanding Housing Opportunities</t>
  </si>
  <si>
    <t xml:space="preserve">To receive points in this section, you must provide a completed Census Tract Certification indicating the poverty rate of the census tract in which the project is located for the points you are claiming as part of the Document Checklist.  If you believe the project qualifies for an exception, the certification must include documentation of why it qualifies for the exception. </t>
  </si>
  <si>
    <t>HACA will consider exceptions to the 20% standard where it determines that the PBV assistance will complement other local redevelopment activities designed to deconcentrate poverty and expand housing and economic opportunities, such as sites in:</t>
  </si>
  <si>
    <t xml:space="preserve">   -A census tract in which the proposed PBV development will be located is a HUD-designated Enterprise Zone, Economic Community, or Renewal Community;</t>
  </si>
  <si>
    <t xml:space="preserve">   -A census tract where the concentration of assisted units will be or has decreased as a result of public housing demolition and HOPE VI redevelopment;</t>
  </si>
  <si>
    <t xml:space="preserve">   -A census tract in which the proposed PBV development will be located is undergoing significant revitalization as a result of state, local, or federal dollars invested in the area;</t>
  </si>
  <si>
    <t xml:space="preserve">   -A census tract where new market rate units are being developed where such market rate units will positively impact the poverty rate in the area;</t>
  </si>
  <si>
    <t xml:space="preserve">   -A census tract where there has been an overall decline in the poverty rate within the past five years; or</t>
  </si>
  <si>
    <t xml:space="preserve">   -A census tract where there are meaningful opportunities for educational and economic advancement.</t>
  </si>
  <si>
    <t>Census tract has a poverty rate of 10.0% or less</t>
  </si>
  <si>
    <t>Census tract has a poverty rate of 10.1% to 20.0%</t>
  </si>
  <si>
    <t>Census tract has a poverty rate of more than 20.0% and you believe it qualifies for the exception</t>
  </si>
  <si>
    <t>Census tract has a poverty rate of more than 20.0% and does not qualify for the exception</t>
  </si>
  <si>
    <t>Deconcentrating Poverty and Expanding Housing Opportunities</t>
  </si>
  <si>
    <t>E. Project Financing and Local Government Support</t>
  </si>
  <si>
    <t>E(1) Commitment of Financing Required to Complete the Project</t>
  </si>
  <si>
    <t>Indicate the level of commitment for required project financing and enter the total points received in the box below (select one):</t>
  </si>
  <si>
    <t>Owner has obtained at least 50% of the construction financing or 50% of the permanent financing of the proposed project’s estimated total construction/permanent financing requirements</t>
  </si>
  <si>
    <t xml:space="preserve">Owner has demonstrated ability to obtain financing </t>
  </si>
  <si>
    <t>Owner has identified financing commitments not supported with documentation</t>
  </si>
  <si>
    <t>7 Points</t>
  </si>
  <si>
    <t>Complete items in salmon (light orange) and attach any verification requested.  Any inaccurate information will result in reduced points.</t>
  </si>
  <si>
    <t xml:space="preserve">To receive points in this section, E(1), you must provide documentation of financing commitments or ability to obtain financing for which you are claiming points as part of the Document Checklist. </t>
  </si>
  <si>
    <t>To receive points in this section, you must provide documentation of your experience for the projects for which you are claiming points as part of the Document Checklist.  Owner / General Partner experience points may be given based on the experience of the principals involved, or on the experience of municipalities or other nonprofit entities that have experience but have formed single-asset entities for each project in which they have participated, notwithstanding that the entity itself would not otherwise be eligible for such points.</t>
  </si>
  <si>
    <t xml:space="preserve">To receive points in this section, you must provide documentation of your experience for the projects for which you are claiming points as part of the Document Checklist.  Management Company experience points may be given based on the experience of the principals involved, or on the experience of municipalities or other nonprofit entities that have experience but have formed single-asset entities for each project in which they have participated, notwithstanding that the entity itself would not otherwise be eligible for such points. </t>
  </si>
  <si>
    <t>E(2) Demonstrated Public Funds</t>
  </si>
  <si>
    <t>Owner has obtained 25% or more of Total Committed funds (TDC)</t>
  </si>
  <si>
    <t>Owner has obtained 10% to 24% of TDC</t>
  </si>
  <si>
    <t>Owner has obtained less than 10% of TDC</t>
  </si>
  <si>
    <t>Total committed funds, including assumptions, may include federal, state or local funds, outstanding principal balances of prior existing public or subsidized debt, IRC 509(a)(1) local community foundation funds, awarded AHP funds, fee waivers not required by federal or state law, land donated by or leased from a public entity, land donated as part of an inclusionary housing program, and/or public contributions of off-site costs.</t>
  </si>
  <si>
    <t>Indicate the percentage of total committed funds (TDC) from public funding sources required to complete the project and enter the total points received in the box below (select one):</t>
  </si>
  <si>
    <t>Demonstrated Public Funds</t>
  </si>
  <si>
    <t>Maximum 20 Points</t>
  </si>
  <si>
    <t>Maximum 30 Points</t>
  </si>
  <si>
    <t>Maximum 15 Points</t>
  </si>
  <si>
    <t>Total score for Project Financing and Local Government Support</t>
  </si>
  <si>
    <t>The project provides one or more of the following supportive services appropriate to the project:</t>
  </si>
  <si>
    <t>1. Transportation for activities such as, (but not limited to) grocery shopping, job training, education, attending medical and dental appointments, etc.</t>
  </si>
  <si>
    <t>2. Supervised taking of medications</t>
  </si>
  <si>
    <t>3. Treatment for drug addiction (for recovering and current users)</t>
  </si>
  <si>
    <t>4. Treatment for alcohol addiction (for recovering and current users)</t>
  </si>
  <si>
    <t>5. Training and development of housekeeping and homemaking skills</t>
  </si>
  <si>
    <t>6. Family budgeting</t>
  </si>
  <si>
    <t>7. Child care</t>
  </si>
  <si>
    <t>8. Parenting skills</t>
  </si>
  <si>
    <t>9. Computer access and training</t>
  </si>
  <si>
    <t>10. Library access</t>
  </si>
  <si>
    <t>11. Work skills development, job training and employment counseling</t>
  </si>
  <si>
    <t>12. Case management services and/or counseling</t>
  </si>
  <si>
    <t>13. Access to health and psychiatric services, i.e., nurse/medical staff, mental health professional, etc.</t>
  </si>
  <si>
    <t xml:space="preserve">14. Life skills training </t>
  </si>
  <si>
    <t>15. Access to on-site/off-site social activities</t>
  </si>
  <si>
    <t>To receive points in this section, the listing of supportive services you claim in section 3.F. Supportive Services/Service Amenities of the PBV Proposal will be used to calculate your score.  Attach a narrative describing the population to be served, the services you are providing, and how these services meet the identified needs of your target population.  The supportive services must be appropriate to the tenant population served.  The services may be located either at the project or off-site.</t>
  </si>
  <si>
    <r>
      <t xml:space="preserve">Project provides </t>
    </r>
    <r>
      <rPr>
        <u/>
        <sz val="11"/>
        <color theme="1"/>
        <rFont val="Calibri"/>
        <family val="2"/>
        <scheme val="minor"/>
      </rPr>
      <t>none</t>
    </r>
    <r>
      <rPr>
        <sz val="11"/>
        <color theme="1"/>
        <rFont val="Calibri"/>
        <family val="2"/>
        <scheme val="minor"/>
      </rPr>
      <t xml:space="preserve"> of the listed services</t>
    </r>
  </si>
  <si>
    <r>
      <t xml:space="preserve">Project provides </t>
    </r>
    <r>
      <rPr>
        <u/>
        <sz val="11"/>
        <color theme="1"/>
        <rFont val="Calibri"/>
        <family val="2"/>
        <scheme val="minor"/>
      </rPr>
      <t>one</t>
    </r>
    <r>
      <rPr>
        <sz val="11"/>
        <color theme="1"/>
        <rFont val="Calibri"/>
        <family val="2"/>
        <scheme val="minor"/>
      </rPr>
      <t xml:space="preserve"> of the listed services</t>
    </r>
  </si>
  <si>
    <r>
      <t xml:space="preserve">Project provides </t>
    </r>
    <r>
      <rPr>
        <u/>
        <sz val="11"/>
        <color theme="1"/>
        <rFont val="Calibri"/>
        <family val="2"/>
        <scheme val="minor"/>
      </rPr>
      <t>two</t>
    </r>
    <r>
      <rPr>
        <sz val="11"/>
        <color theme="1"/>
        <rFont val="Calibri"/>
        <family val="2"/>
        <scheme val="minor"/>
      </rPr>
      <t xml:space="preserve"> of the listed services</t>
    </r>
  </si>
  <si>
    <r>
      <t xml:space="preserve">Project provides </t>
    </r>
    <r>
      <rPr>
        <u/>
        <sz val="11"/>
        <color theme="1"/>
        <rFont val="Calibri"/>
        <family val="2"/>
        <scheme val="minor"/>
      </rPr>
      <t>three</t>
    </r>
    <r>
      <rPr>
        <sz val="11"/>
        <color theme="1"/>
        <rFont val="Calibri"/>
        <family val="2"/>
        <scheme val="minor"/>
      </rPr>
      <t xml:space="preserve"> of the listed services</t>
    </r>
  </si>
  <si>
    <r>
      <t xml:space="preserve">Project provides </t>
    </r>
    <r>
      <rPr>
        <u/>
        <sz val="11"/>
        <color theme="1"/>
        <rFont val="Calibri"/>
        <family val="2"/>
        <scheme val="minor"/>
      </rPr>
      <t>at least four</t>
    </r>
    <r>
      <rPr>
        <sz val="11"/>
        <color theme="1"/>
        <rFont val="Calibri"/>
        <family val="2"/>
        <scheme val="minor"/>
      </rPr>
      <t xml:space="preserve"> of the listed services</t>
    </r>
  </si>
  <si>
    <t>F. Supportive Services/Service Amenities</t>
  </si>
  <si>
    <t>Supportive Services/Service Amenities</t>
  </si>
  <si>
    <t>A project that does not meet the above</t>
  </si>
  <si>
    <t>A project developed in accordance with the minimum requirements of LEED, Green Communities, or GPRMG</t>
  </si>
  <si>
    <t>A project not developed in accordance with the minimum requirements of LEED, Green Communities, or GPRMG</t>
  </si>
  <si>
    <t>SCORE SUMMARY</t>
  </si>
  <si>
    <t>Your Proposal Points</t>
  </si>
  <si>
    <t>Maximum Possible Points</t>
  </si>
  <si>
    <t>D. Deconcentrates Poverty and Expands Housing Opportunities</t>
  </si>
  <si>
    <t xml:space="preserve">  E(1) Commitment of Financing Required to Complete the Project</t>
  </si>
  <si>
    <t xml:space="preserve">  E(2) Demonstrated Local Government Support</t>
  </si>
  <si>
    <t>To receive points in this section, you must provide a scaled for distance map showing all site amenities for which you are claiming points as part of the Document Checklist.  A single map may be submitted.  A proposal for a project located on scattered sites shall be scored proportionately in the site amenities based upon (i) each site’s score, and (ii) the percentage of units represented by each site.  Additionally, the amenities must be appropriate to the tenant population served and must be in place at the time of PBV proposal submission.</t>
  </si>
  <si>
    <t>To receive points in this section, E(2), you must provide documentation of funding commitments for which you are claiming points as part of the Document Checklist.  All loans must be “soft”, having terms (or remaining terms) in excess of 15 years, and below market interest rates, interest accruals, or residual receipts payments for at least the first 15 years.  In addition, if the principal balances of any prior publicly funded or subsidized loans are to be assumed, verification of the loan assumption or other required procedure by the agency or local government initially approving the subsidy to satisfy the commitment requirements must be provided.</t>
  </si>
  <si>
    <t>X</t>
  </si>
  <si>
    <t>1.  To the best of your knowledge, the following number of tenants (households) currently occupying the property have incomes at or below the following limits:</t>
  </si>
  <si>
    <t>Number of Persons in Household</t>
  </si>
  <si>
    <t>Annual Gross Income</t>
  </si>
  <si>
    <t>Number of Households</t>
  </si>
  <si>
    <t>Number Vacant</t>
  </si>
  <si>
    <t>3 BR</t>
  </si>
  <si>
    <t>2 BR</t>
  </si>
  <si>
    <t>3. What is the current monthly rent?</t>
  </si>
  <si>
    <t>Monthly Rent Amount</t>
  </si>
  <si>
    <t xml:space="preserve">Total Rent Received </t>
  </si>
  <si>
    <t>Total 12 months</t>
  </si>
  <si>
    <t>Total</t>
  </si>
  <si>
    <t>2. Vacant Units:</t>
  </si>
  <si>
    <t>4. Indicate the monthly contract rent expected under the PBV program:</t>
  </si>
  <si>
    <t># of Units</t>
  </si>
  <si>
    <t>Proposed PBV Rent</t>
  </si>
  <si>
    <t>DOCUMENT CHECKLIST</t>
  </si>
  <si>
    <t>A</t>
  </si>
  <si>
    <t>B</t>
  </si>
  <si>
    <t>Census Tract Certification (form attached)</t>
  </si>
  <si>
    <t>C</t>
  </si>
  <si>
    <t>Certification and Evidence of Zoning (form attached)</t>
  </si>
  <si>
    <t>D</t>
  </si>
  <si>
    <t>Project Financing and Local Government Support</t>
  </si>
  <si>
    <t>D-1</t>
  </si>
  <si>
    <t>D-2</t>
  </si>
  <si>
    <t>D-3</t>
  </si>
  <si>
    <t>D-4</t>
  </si>
  <si>
    <t>D-5</t>
  </si>
  <si>
    <t>D-6</t>
  </si>
  <si>
    <t>D-7</t>
  </si>
  <si>
    <t>Evidence of tentative or firm financing commitments including all public funding</t>
  </si>
  <si>
    <t>Evidence of fee waivers</t>
  </si>
  <si>
    <t>Evidence of donated land as part of a local inclusionary housing ordinance</t>
  </si>
  <si>
    <t>Evidence of donated or leased land by a public entity</t>
  </si>
  <si>
    <t>Design Architect's Certification of Cost Estimate</t>
  </si>
  <si>
    <t>THRESHOLD PROJECT ELIGIBILITY</t>
  </si>
  <si>
    <t>OTHER PROJECT ELIGIBILITY</t>
  </si>
  <si>
    <t>E</t>
  </si>
  <si>
    <t>E-1</t>
  </si>
  <si>
    <t>Scaled for distance map of site amenities</t>
  </si>
  <si>
    <t>F</t>
  </si>
  <si>
    <t>F-1</t>
  </si>
  <si>
    <t>F-2</t>
  </si>
  <si>
    <t>F-3</t>
  </si>
  <si>
    <t>F-4</t>
  </si>
  <si>
    <t>F-5</t>
  </si>
  <si>
    <t>F-6</t>
  </si>
  <si>
    <t>F-7</t>
  </si>
  <si>
    <t>Certification Regarding Debarment and Suspension (link provided)</t>
  </si>
  <si>
    <t>Equal Opportunity Certification (form attached)</t>
  </si>
  <si>
    <t>Disclosure of Lobbying Activities</t>
  </si>
  <si>
    <t>Certification of Payments to Influence Federal Transactions (link provided)</t>
  </si>
  <si>
    <t>G</t>
  </si>
  <si>
    <t>Supportive Services / Service Amenities</t>
  </si>
  <si>
    <t>G-1</t>
  </si>
  <si>
    <t>H</t>
  </si>
  <si>
    <t>H-1</t>
  </si>
  <si>
    <t>I</t>
  </si>
  <si>
    <t>Tenant Relocation (if applicable)</t>
  </si>
  <si>
    <t>I-1</t>
  </si>
  <si>
    <t>I-2</t>
  </si>
  <si>
    <t>I-3</t>
  </si>
  <si>
    <t>Explanation of relocation requirements</t>
  </si>
  <si>
    <t>Relocation plan along with a budget and identification of the funding source</t>
  </si>
  <si>
    <t>J</t>
  </si>
  <si>
    <t>Site and Project Information</t>
  </si>
  <si>
    <t>J-1</t>
  </si>
  <si>
    <t>J-2</t>
  </si>
  <si>
    <t>J-3</t>
  </si>
  <si>
    <t>J-4</t>
  </si>
  <si>
    <t>J-5</t>
  </si>
  <si>
    <t>J-7</t>
  </si>
  <si>
    <t>Legal description</t>
  </si>
  <si>
    <t>Narrative description of the proposed use of the subject property</t>
  </si>
  <si>
    <t>Construction and design descriptions</t>
  </si>
  <si>
    <t>Site plan, building elevations, and unit floor plans, including square footages</t>
  </si>
  <si>
    <t>Design Architect's Certification of Building Code Compliance</t>
  </si>
  <si>
    <t>J-6</t>
  </si>
  <si>
    <t>K</t>
  </si>
  <si>
    <t>Additional Certification</t>
  </si>
  <si>
    <t>K-1</t>
  </si>
  <si>
    <t>Applicant's Disclosure Questionnaire (form attached)</t>
  </si>
  <si>
    <t>Owner / General Partner / Management Company Experience</t>
  </si>
  <si>
    <t>Rehabilitation Summary</t>
  </si>
  <si>
    <t>L</t>
  </si>
  <si>
    <t>L-1</t>
  </si>
  <si>
    <t>Evidence of Site Control</t>
  </si>
  <si>
    <t>Certification Regarding Compliance with the Uniform Relocation Assistance and Real Property Acquisition Policies Act (form attached)</t>
  </si>
  <si>
    <t>Narrative description of the current use of the property, adjacent land uses, surrounding neighborhood identification</t>
  </si>
  <si>
    <t>Description of any unique features of the site, noting those that may increase project costs or require environmental mitigation</t>
  </si>
  <si>
    <t>ATTACHMENT A</t>
  </si>
  <si>
    <t>Census Tract Certification</t>
  </si>
  <si>
    <t>Project Address:</t>
  </si>
  <si>
    <t>I certify that the information entered above is true, complete and accurate to the best of my knowledge.</t>
  </si>
  <si>
    <t>Signature</t>
  </si>
  <si>
    <t>Print Name</t>
  </si>
  <si>
    <t>Title</t>
  </si>
  <si>
    <t>ATTACHMENT B</t>
  </si>
  <si>
    <t>Please attach the document noted below as evidence of site control:</t>
  </si>
  <si>
    <t>ATTACHMENT C</t>
  </si>
  <si>
    <t>Certification and Evidence of Zoning</t>
  </si>
  <si>
    <t>Housing Authority of the County of Alameda</t>
  </si>
  <si>
    <t>I certify that the proposed New Construction project is permitted by current zoning ordinances and/or regulations.  I further certify that should re-zoning be necessary for this proposed New Construction project, it is highly likely to occur and will not result in any material delay of the project.</t>
  </si>
  <si>
    <t>Sign the certification below.</t>
  </si>
  <si>
    <t>In lieu of the certification below, provide a copy of the Verification of Zoning submitted with the project's TCAC application.</t>
  </si>
  <si>
    <t>ATTACHMENT D-1</t>
  </si>
  <si>
    <t>15 Year Pro Forma with all Revenue and Expense Projections</t>
  </si>
  <si>
    <t>ATTACHMENT D-2</t>
  </si>
  <si>
    <t>Construction and Permanent Sources and Uses Budgets</t>
  </si>
  <si>
    <t>ATTACHMENT D-3</t>
  </si>
  <si>
    <t>Please attach evidence of tentative or firm financing commitments including all local government funding.</t>
  </si>
  <si>
    <t>ATTACHMENT D-4</t>
  </si>
  <si>
    <t>Evidence of Tentative or Firm Financing Commitments Including all Local Government Funding</t>
  </si>
  <si>
    <t>Evidence of Fee Waivers</t>
  </si>
  <si>
    <t>ATTACHMENT D-5</t>
  </si>
  <si>
    <t>Evidence of Donated or Leased Land by a Public Entity</t>
  </si>
  <si>
    <t>ATTACHMENT D-6</t>
  </si>
  <si>
    <t>Evidence of Donated Land as Part of a Local Inclusionary Housing Ordinance</t>
  </si>
  <si>
    <t>Indicate the applicability of this requirement for this project:</t>
  </si>
  <si>
    <t>Applicable</t>
  </si>
  <si>
    <t>Not Applicable</t>
  </si>
  <si>
    <t>If applicable, please attach evidence of fee waivers.</t>
  </si>
  <si>
    <t>If applicable, please attach evidence of donated or leased land by a public entity.</t>
  </si>
  <si>
    <t>ATTACHMENT D-7</t>
  </si>
  <si>
    <t>This is to certify that the total project development cost shown in the Permanent Sources and Uses Budget in Section 6.D. of the Owner/Developer Proposal is an accurate estimate of the total project costs for this project.  This total project cost estimate reflects construction costs at the projected time of construction.</t>
  </si>
  <si>
    <t>ATTACHMENT E</t>
  </si>
  <si>
    <t>Please attach a scaled for distance map of site amenities.</t>
  </si>
  <si>
    <t>ATTACHMENT F-1</t>
  </si>
  <si>
    <t>Owner/General Partner/Management Company Experience</t>
  </si>
  <si>
    <t>Current Financial Statement</t>
  </si>
  <si>
    <t>ATTACHMENT F-2</t>
  </si>
  <si>
    <t>Certification Regarding Debarment and Suspension</t>
  </si>
  <si>
    <t>Please complete and attach the enclosed HUD-2992:</t>
  </si>
  <si>
    <t>Owner/General Partner Experience</t>
  </si>
  <si>
    <t>ATTACHMENT F-3</t>
  </si>
  <si>
    <t>ATTACHMENT F-4</t>
  </si>
  <si>
    <t>ATTACHMENT F-5</t>
  </si>
  <si>
    <t>Equal Opportunity Certification</t>
  </si>
  <si>
    <t>I certify that I,</t>
  </si>
  <si>
    <t>, as authorized owner for the project</t>
  </si>
  <si>
    <t>named</t>
  </si>
  <si>
    <t>shall comply with the Title VI of</t>
  </si>
  <si>
    <t>the Civil Rights Act of 1996, Title VIII of the Civil Rights Act of 1968, E.O. 11063, E.O. 11246, Section 3 of the Housing and Urban Development Act of 1968 (Equal Opportunity requirements) and all applicable Federal requirements listed in 24 CFR 983.11 including, but not limited to, the payment, if applicable, of not less than the prevailing wages in the locality pursuant to the Davis-Bacon Act to all laborers and mechanics employed in the construction/rehabilitation of the project.</t>
  </si>
  <si>
    <t>ATTACHMENT F-6</t>
  </si>
  <si>
    <t>Please attach a completed copy of SF-LLL (Rev. 7-97).  The form can be found at</t>
  </si>
  <si>
    <t>ATTACHMENT F-7</t>
  </si>
  <si>
    <t>Certification of Payments to Influence Federal Transactions</t>
  </si>
  <si>
    <t>Sources and Uses Budget (link provided)</t>
  </si>
  <si>
    <t>Design Architect's Certification of Cost Estimate (form provided)</t>
  </si>
  <si>
    <t>Current financial statement</t>
  </si>
  <si>
    <t>Owner / General Partner Experience Form (link provided)</t>
  </si>
  <si>
    <t>Management Company Experience Form (link provided)</t>
  </si>
  <si>
    <t>Disclosure of Lobbying Activities (link provided)</t>
  </si>
  <si>
    <t>ATTACHMENT G-1</t>
  </si>
  <si>
    <t>Supportive Services Narrative</t>
  </si>
  <si>
    <t>Please attach a narrative describing the population to be served, the services to be provided, and how these services meet the identified needs of your target population.</t>
  </si>
  <si>
    <t>ATTACHMENT H-1</t>
  </si>
  <si>
    <t>Indicate below how you will respond to this requirement:</t>
  </si>
  <si>
    <t>Sign the certification below</t>
  </si>
  <si>
    <t>In lieu of the certification below, provide a copy of the Architect Sustainable Building Method Certification submitted with the project's TCAC application.</t>
  </si>
  <si>
    <t>Not applicable.  The project will not be developed in accordance with the minimum requirements of LEDD, Green Communities, or GPRMG.</t>
  </si>
  <si>
    <t>Signature of Design Architect</t>
  </si>
  <si>
    <t>Signature of Certifying Officer-Planning Department</t>
  </si>
  <si>
    <t>ATTACHMENT I-1</t>
  </si>
  <si>
    <t>If applicable, please attach an explanation of relocation requirements.</t>
  </si>
  <si>
    <t>ATTACHMENT I-2</t>
  </si>
  <si>
    <t>Relocation Plan and Relocation Budget</t>
  </si>
  <si>
    <t>If applicable, please attach a relocation plan including a budget with an identified funding source.  PBV units are subject to federal and state relocation laws and guidelines.</t>
  </si>
  <si>
    <t>ATTACHMENT I-3</t>
  </si>
  <si>
    <t>Certification Regarding Compliance with the Uniform Relocation Assistance and Real Property Acquisition Policies Act</t>
  </si>
  <si>
    <t>If applicable, please complete the following certification.</t>
  </si>
  <si>
    <t>This is to certify that the above Applicant will comply with the requirements of the Uniform Relocation Assistance and Real Property Acquisition Policies Act of 1970, as amended, and its implementing regulations at 49 CFR, Part 24.</t>
  </si>
  <si>
    <t>ATTACHMENT J-1</t>
  </si>
  <si>
    <t>Legal Description</t>
  </si>
  <si>
    <t>Please attach a legal description of the project.</t>
  </si>
  <si>
    <t>ATTACHMENT J-2</t>
  </si>
  <si>
    <t>Proposed Use of Subject Property</t>
  </si>
  <si>
    <t>ATTACHMENT J-3</t>
  </si>
  <si>
    <t>Current Use of the Property, Adjacent Land Uses, and Surrounding Neighborhood Identification</t>
  </si>
  <si>
    <t>Please attach a narrative description of the proposed use of the subject property.</t>
  </si>
  <si>
    <t>Please attach a narrative description of the current use of the property, adjacent land uses, and surrounding neighborhood identification.</t>
  </si>
  <si>
    <t>ATTACHMENT J-4</t>
  </si>
  <si>
    <t>Site Features</t>
  </si>
  <si>
    <t>ATTACHMENT J-5</t>
  </si>
  <si>
    <t>Construction Design</t>
  </si>
  <si>
    <t>Please attach a description of any unique features of the site, noting those that may increase project costs or require environmental mitigation.</t>
  </si>
  <si>
    <t>Please attach a  description of the construction and design.</t>
  </si>
  <si>
    <t>Site Plan, Building Elevations, and Unit Floor Plans</t>
  </si>
  <si>
    <t>Please attach the site plan, building elevations and unit floor plans, including the square footages.</t>
  </si>
  <si>
    <t>ATTACHMENT J-6</t>
  </si>
  <si>
    <t>ATTACHMENT J-7</t>
  </si>
  <si>
    <t>ATTACHMENT K-1</t>
  </si>
  <si>
    <t>Design Architect's Certification of Building Code Compliance (form attached)</t>
  </si>
  <si>
    <t>Rehabilitation Summary (link provided)</t>
  </si>
  <si>
    <t>ATTACHMENT L-1</t>
  </si>
  <si>
    <t>Applicant's Disclosure Questionnaire</t>
  </si>
  <si>
    <t>Disclose material information relating to any legal or regulatory proceeding or investigation in which the applicant/project sponsor is or has been a party and which might have a material impact on the financial viability of the project or the applicant/project sponsor.  Such disclosures should include any parent, subsidiary, or affiliate of the applicant/project sponsor that is involved in the management, operation, or development of the project.</t>
  </si>
  <si>
    <t>1.</t>
  </si>
  <si>
    <t>2.</t>
  </si>
  <si>
    <t>Disclose any civil, criminal, or regulatory action in which the applicant/project sponsor, or any current board members, partners, limited liability corporation members, senior officers, or senior management personnel has been named a defendant in such action in the past 10 years involving fraud or corruption, or matters involving health and safety where there are allegations of serious harm to employees, the public, or the environment.</t>
  </si>
  <si>
    <t>Disclosures should include civil or criminal cases filed in state or federal court; civil or criminal investigations by local, state, or federal law enforcement authorities; and enforcement proceedings or investigations by local, state or federal regulatory agencies.  The information provided must include relevant dates, the nature of the allegation(s), charters, complaint or filing, and the outcome.  For a publicly-traded company, the relevant sections of the company’s 10K, 8K, and 10Q most recently filed with the Securities and Exchange Commission may be attached in response to question #1.  With respect to a response for question #2, previous 10K, 8K, and 10Q filings of the company may be attached if applicable.</t>
  </si>
  <si>
    <t>Nothing to disclose</t>
  </si>
  <si>
    <t>Disclosures are attached</t>
  </si>
  <si>
    <t>Signature (Applicant/Project Sponsor)</t>
  </si>
  <si>
    <t>Printed Title of Signatory</t>
  </si>
  <si>
    <t>Printed Name of Signatory</t>
  </si>
  <si>
    <t>INSTRUCTIONS FOR OBTAINING POVERTY RATE BY CENSUS TRACT</t>
  </si>
  <si>
    <t>Go to:</t>
  </si>
  <si>
    <t>15-year pro forma with all revenue and expense projections (link provided)</t>
  </si>
  <si>
    <r>
      <t xml:space="preserve">Project provides </t>
    </r>
    <r>
      <rPr>
        <u/>
        <sz val="11"/>
        <color theme="0"/>
        <rFont val="Calibri"/>
        <family val="2"/>
        <scheme val="minor"/>
      </rPr>
      <t>at least four</t>
    </r>
    <r>
      <rPr>
        <sz val="11"/>
        <color theme="0"/>
        <rFont val="Calibri"/>
        <family val="2"/>
        <scheme val="minor"/>
      </rPr>
      <t xml:space="preserve"> of the listed services</t>
    </r>
  </si>
  <si>
    <r>
      <t xml:space="preserve">Project provides </t>
    </r>
    <r>
      <rPr>
        <u/>
        <sz val="11"/>
        <color theme="0"/>
        <rFont val="Calibri"/>
        <family val="2"/>
        <scheme val="minor"/>
      </rPr>
      <t>three</t>
    </r>
    <r>
      <rPr>
        <sz val="11"/>
        <color theme="0"/>
        <rFont val="Calibri"/>
        <family val="2"/>
        <scheme val="minor"/>
      </rPr>
      <t xml:space="preserve"> of the listed services</t>
    </r>
  </si>
  <si>
    <r>
      <t xml:space="preserve">Project provides </t>
    </r>
    <r>
      <rPr>
        <u/>
        <sz val="11"/>
        <color theme="0"/>
        <rFont val="Calibri"/>
        <family val="2"/>
        <scheme val="minor"/>
      </rPr>
      <t>two</t>
    </r>
    <r>
      <rPr>
        <sz val="11"/>
        <color theme="0"/>
        <rFont val="Calibri"/>
        <family val="2"/>
        <scheme val="minor"/>
      </rPr>
      <t xml:space="preserve"> of the listed services</t>
    </r>
  </si>
  <si>
    <r>
      <t xml:space="preserve">Project provides </t>
    </r>
    <r>
      <rPr>
        <u/>
        <sz val="11"/>
        <color theme="0"/>
        <rFont val="Calibri"/>
        <family val="2"/>
        <scheme val="minor"/>
      </rPr>
      <t>one</t>
    </r>
    <r>
      <rPr>
        <sz val="11"/>
        <color theme="0"/>
        <rFont val="Calibri"/>
        <family val="2"/>
        <scheme val="minor"/>
      </rPr>
      <t xml:space="preserve"> of the listed services</t>
    </r>
  </si>
  <si>
    <r>
      <t xml:space="preserve">Project provides </t>
    </r>
    <r>
      <rPr>
        <u/>
        <sz val="11"/>
        <color theme="0"/>
        <rFont val="Calibri"/>
        <family val="2"/>
        <scheme val="minor"/>
      </rPr>
      <t>none</t>
    </r>
    <r>
      <rPr>
        <sz val="11"/>
        <color theme="0"/>
        <rFont val="Calibri"/>
        <family val="2"/>
        <scheme val="minor"/>
      </rPr>
      <t xml:space="preserve"> of the listed services</t>
    </r>
  </si>
  <si>
    <t>If the poverty rate is at or above 20%, include documentation showing how PBV assistance in the census tract will complement other local redevelopment activities designed to deconcentrate poverty and expand housing and economic opportunities as described in K. Site Inspection and Site Selection Standards of this RFP.</t>
  </si>
  <si>
    <t xml:space="preserve">Please complete the items below and attach census table S1701 for the appropriate census tract.  Instructions for determining the census tract, poverty rate and printing census table S1701 can be found in the Census Tract Cert tab of this workbook.  </t>
  </si>
  <si>
    <r>
      <t xml:space="preserve">If the poverty rate is at or above 20%, include documentation showing how PBV assistance in the census tract will complement other local redevelopment activities designed to deconcentrate poverty and expand housing and economic opportunities as described in section </t>
    </r>
    <r>
      <rPr>
        <i/>
        <sz val="11"/>
        <color theme="1"/>
        <rFont val="Calibri"/>
        <family val="2"/>
        <scheme val="minor"/>
      </rPr>
      <t>K. Site Inspection and Site Selection Standards</t>
    </r>
    <r>
      <rPr>
        <sz val="11"/>
        <color theme="1"/>
        <rFont val="Calibri"/>
        <family val="2"/>
        <scheme val="minor"/>
      </rPr>
      <t xml:space="preserve"> of the </t>
    </r>
    <r>
      <rPr>
        <i/>
        <sz val="11"/>
        <color theme="1"/>
        <rFont val="Calibri"/>
        <family val="2"/>
        <scheme val="minor"/>
      </rPr>
      <t>Overview and Requirements</t>
    </r>
    <r>
      <rPr>
        <sz val="11"/>
        <color theme="1"/>
        <rFont val="Calibri"/>
        <family val="2"/>
        <scheme val="minor"/>
      </rPr>
      <t xml:space="preserve"> tab.  </t>
    </r>
  </si>
  <si>
    <t xml:space="preserve">The undersigned applicant hereby submits this proposal to the Housing Authority of the County of Alameda (HACA) for a reservation of  </t>
  </si>
  <si>
    <t xml:space="preserve"> Section 8 Project-Based Vouchers (PBV).</t>
  </si>
  <si>
    <t>I acknowledge that all materials and requirements are subject to change by enactment of federal legislation or promulgation of regulations.</t>
  </si>
  <si>
    <t>I acknowledge that the information submitted to HACA in this proposal or supplemental thereto, other than financial statements, may be subject to the Public Records Act or other disclosure.  I understand that HACA may make such information public.</t>
  </si>
  <si>
    <t xml:space="preserve">In carrying out the development and operation of my project, I agree to comply with all applicable federal and state laws regarding unlawful discrimination and will abide by all applicable PBV Program requirements, rules, and regulations.  </t>
  </si>
  <si>
    <t xml:space="preserve">I agree that HACA in no way warrants the feasibility or viability of the project to anyone for any purpose. </t>
  </si>
  <si>
    <t>I certify that I believe that the project can be completed within the development budget and the development timetable set forth and can be operated in the manner proposed within the operating budget set forth.</t>
  </si>
  <si>
    <t>I acknowledge that if I obtain a PBV award, I will be required to enter into a HAP contract, which will contain, among other things, all the conditions under which the rental subsidy payments will be made.</t>
  </si>
  <si>
    <t>I acknowledge that if a Subsidy Layering Review (SLR) is required that such SLR is performed by TCAC, not HACA, and that HACA has no control over the amount of time TCAC takes to perform such SLR.</t>
  </si>
  <si>
    <t>I acknowledge that submittal of this proposal requires a non-refundable $2,500 application fee.</t>
  </si>
  <si>
    <t>I agree to hold HACA, its commissioners, members, officers, agents, and employees harmless from any and all matters arising out of or related to the PBV Program.</t>
  </si>
  <si>
    <t>I declare under penalty of perjury that the information contained in my proposal, exhibits, attachments, and any further or supplemental documentation is true and correct to the best of my knowledge and belief.  I understand that misrepresentation may result in cancellation of my PBV award.</t>
  </si>
  <si>
    <t xml:space="preserve"> day of</t>
  </si>
  <si>
    <t>Dated this</t>
  </si>
  <si>
    <t xml:space="preserve">, </t>
  </si>
  <si>
    <t xml:space="preserve"> at</t>
  </si>
  <si>
    <t>,</t>
  </si>
  <si>
    <t>California</t>
  </si>
  <si>
    <t>To:</t>
  </si>
  <si>
    <t>From:</t>
  </si>
  <si>
    <t>Jennifer Cado, Senior Administrative Analyst</t>
  </si>
  <si>
    <t>Dear Proposer(s):</t>
  </si>
  <si>
    <t xml:space="preserve">Thank you for your interest in participating in HACA’s Project-Based Voucher program.  </t>
  </si>
  <si>
    <t>Before beginning work on your proposal, please contact me to inform me about the project for which you are applying, if you haven’t already done so.  We are interested in knowing approximately how many applications to expect as well as confirm that your project is eligible for the program.</t>
  </si>
  <si>
    <t>Sincerely,</t>
  </si>
  <si>
    <t>Jennifer Cado</t>
  </si>
  <si>
    <t>Senior Administrative Analyst</t>
  </si>
  <si>
    <t>jenniferc@haca.net</t>
  </si>
  <si>
    <t>(510) 727-8514 tel</t>
  </si>
  <si>
    <t>PROPOSAL SUBMITTAL AND PROCESSING</t>
  </si>
  <si>
    <t>A. Organization of Submitted Materials</t>
  </si>
  <si>
    <t>B. Submittal Deadline</t>
  </si>
  <si>
    <t>22941 Atherton Street</t>
  </si>
  <si>
    <t>Hayward, CA  94541-6633</t>
  </si>
  <si>
    <t>Contact Person: Jennifer Cado</t>
  </si>
  <si>
    <t xml:space="preserve">jenniferc@haca.net </t>
  </si>
  <si>
    <t>(510) 727-8514</t>
  </si>
  <si>
    <t>C. Proposal Review and Selection</t>
  </si>
  <si>
    <t xml:space="preserve">HACA will review, evaluate, rank, and select the proposals according to this RFP.  </t>
  </si>
  <si>
    <t>The proposal scoring the highest points will be awarded PBVs up to the number requested and in accordance with the specified limits.  After awarding the highest scoring proposal, HACA will award the next highest ranking proposal up to the number of PBVs requested and in accordance with the specified limits until all vouchers advertised in the RFP have been assigned.  If HACA determines that a proposal is eligible for PBV funding but cannot be fully funded at the amount requested by the applicant, the owner will be given the opportunity to accept partial funding.</t>
  </si>
  <si>
    <t>In the case of a tie score between two or more proposals and not enough units available to fully award both, HACA will first discuss with the tied proposers whether they would accept fewer PBVs.  If an acceptable agreement cannot be reached, HACA may conduct a lottery or employ some other equitable method of selection.</t>
  </si>
  <si>
    <t xml:space="preserve">HACA may, at its discretion, select one or more of the proposals submitted, or none of the proposals submitted.  HACA may also limit the number of PBVs awarded to a single project despite a higher number being available in the RFP. HACA reserves the right to postpone or cancel the final award of the proposals at HACA’s convenience.  </t>
  </si>
  <si>
    <t>HACA will promptly notify the selected owner(s) in writing of their selection for the PBV program.  In accordance with HUD regulations HACA will also publish a notice in newspapers of general circulation to provide public notice of such selection.</t>
  </si>
  <si>
    <t>Documents regarding HACA’s basis of selection for PBV proposals will be made available for public inspection, excluding sensitive owner information such as financial statements and similar information about the owner.</t>
  </si>
  <si>
    <t>If HACA determines that a proposal is non-responsive or non-compliant with this RFP, written selection criteria and procedures or HUD program regulations, the proposal will be rejected and returned to the applicant with notification stating the reason for rejection.  In cases where the proposal meets the minimum information requirements but is defective through typographical or minor calculation errors the proposal will be processed.</t>
  </si>
  <si>
    <t>HACA reserves the right to reject a proposal at any time for misinformation, errors or omissions of any kind, no matter how far such proposal has been processed.</t>
  </si>
  <si>
    <t>E. Withdrawal of Proposal</t>
  </si>
  <si>
    <t>All costs incurred in the preparation of the proposal are the responsibility of the applicant.  All documents submitted as part of the proposal will become the property of HACA.  Any material submitted that is confidential must be clearly marked as such.</t>
  </si>
  <si>
    <t>G. Affirmative Action</t>
  </si>
  <si>
    <t>HACA encourages Minority, Small, Women- and/or Disabled-owned Business Enterprises to respond to this solicitation.</t>
  </si>
  <si>
    <t xml:space="preserve">HUD regulations require that new construction units complete the following items before HACA and the owner/developer can execute an AHAP: </t>
  </si>
  <si>
    <r>
      <rPr>
        <i/>
        <sz val="11"/>
        <color theme="1"/>
        <rFont val="Calibri"/>
        <family val="2"/>
        <scheme val="minor"/>
      </rPr>
      <t>Subsidy Layering Review (SLR)</t>
    </r>
    <r>
      <rPr>
        <sz val="11"/>
        <color theme="1"/>
        <rFont val="Calibri"/>
        <family val="2"/>
        <scheme val="minor"/>
      </rPr>
      <t xml:space="preserve">: PBV projects that utilize LIHTCs or other governmental housing assistance from federal, state or local agencies are subject to a SLR (see 24 CFR 983.55) to prevent excessive public assistance for the project.  Applicants will be required to submit a list of documents to HACA that will then be submitted to the California Tax Credit Allocation Committee for the SLR approval. </t>
    </r>
  </si>
  <si>
    <r>
      <rPr>
        <i/>
        <sz val="11"/>
        <color theme="1"/>
        <rFont val="Calibri"/>
        <family val="2"/>
        <scheme val="minor"/>
      </rPr>
      <t>Environmental Review</t>
    </r>
    <r>
      <rPr>
        <sz val="11"/>
        <color theme="1"/>
        <rFont val="Calibri"/>
        <family val="2"/>
        <scheme val="minor"/>
      </rPr>
      <t>: PBV activities are subject to the National Environmental Policy Act (NEPA) and HUD environmental regulations at 24 CFR parts 50 and 58.  The owner must obtain documentation of environmental clearance from the Responsible Entity (e.g., the city in which the project is located) that conducted or approved the environmental review (see 24 CFR 983.58).</t>
    </r>
  </si>
  <si>
    <t>3.</t>
  </si>
  <si>
    <t>The owner has provided evidence that certifies that the units have been completed in accordance with the AHAP.  Completion of the units by the owner and acceptance of units by HACA are subject to the provisions of the AHAP (see 24 CFR 983.155 and 24 CFR 983.156).</t>
  </si>
  <si>
    <t>I. Post Award Costs</t>
  </si>
  <si>
    <t>D. Incomplete and Non-Responsive/Non-Compliant Proposals</t>
  </si>
  <si>
    <t>F. Proposal Cost</t>
  </si>
  <si>
    <t>B. Low Income Housing Tax Credits (LIHTC)</t>
  </si>
  <si>
    <t>C. Sources and Uses Budget</t>
  </si>
  <si>
    <t>All proposals must be legibly typed and neatly organized and presented.  Use the forms provided; do not use your own except where the form instructions ask or permit you to do so.  Submit Section A, Sections 1 through 8, Factors for Scoring &amp; Ranking Proposals, the Document Checklist, and the Attachments.  Attach all attachments in the order shown in the Document Checklist.</t>
  </si>
  <si>
    <t>Did/will the project apply for 4% or 9% tax credits?</t>
  </si>
  <si>
    <t>Please provide the date the CTCAC application is/was due:</t>
  </si>
  <si>
    <t>J-8</t>
  </si>
  <si>
    <t>ATTACHMENT J-8</t>
  </si>
  <si>
    <t>Description of the features provided to comply with program accessibility features of Section 504 of the Rehabilitation Act of 1973</t>
  </si>
  <si>
    <t>OVERVIEW AND REQUIREMENTS</t>
  </si>
  <si>
    <t>Applicants may withdraw their proposals before or after the RFP submittal deadline by submitting a written request to HACA.  The application fee will not be returned.</t>
  </si>
  <si>
    <t>HACA has inspected each contract unit in accordance with 24 CFR 983.103(b) and has determined that the unit fully complies with HUD's Housing Quality Standards (HQS).</t>
  </si>
  <si>
    <t>5. Indicate the term (years) you prefer for the Housing Assistance (HAP) contract:</t>
  </si>
  <si>
    <t>What support services/ service amenities will the project provide?  In the "service location" box indicate if the service will be located at the project or, if not, the address where it will be located.</t>
  </si>
  <si>
    <t>Select amenities that apply.  Indicate the name of the amenity and its distance from the project.  The amenities must be appropriate to the population served and must be in place at the time of PBV proposal submission.  If the project is located on scattered sites, complete one schedule for each site (request additional schedule from Jennifer Cado).</t>
  </si>
  <si>
    <t>A. Household and Unit Characteristics</t>
  </si>
  <si>
    <t>Percent below poverty level for the population for which poverty status is determined</t>
  </si>
  <si>
    <t>Number of listed supportive services the project will provide and total points received:</t>
  </si>
  <si>
    <t>Total Monthly Rents          (b x c)</t>
  </si>
  <si>
    <t>1. INTRODUCTION</t>
  </si>
  <si>
    <t>2. PROGRAM OVERVIEW AND REQUIREMENTS</t>
  </si>
  <si>
    <t>HUD does not allocate separate or additional funding for PBV units.  Instead, funding comes from funds already obligated by HUD to HACA’s Housing Choice Voucher Program Annual Contributions Contract (ACC).  HACA may use a limited amount of its voucher allocation for a PBV program.</t>
  </si>
  <si>
    <t>HACA will make units available under this RFP as follows:</t>
  </si>
  <si>
    <t>F.  PBV Program Term and Contract Assistance</t>
  </si>
  <si>
    <t>D.  Cap on Number of PBV Units in a Project</t>
  </si>
  <si>
    <t>C.  Number of PBV Units Available</t>
  </si>
  <si>
    <t>B.  Funding</t>
  </si>
  <si>
    <t>A.  Purpose</t>
  </si>
  <si>
    <t>Contract Assistance</t>
  </si>
  <si>
    <t>G. Occupancy and Vacant PBV Units</t>
  </si>
  <si>
    <t>H.  Rent Limits</t>
  </si>
  <si>
    <r>
      <t xml:space="preserve">The rent to the owner for PBVs that do not have LIHTCs must not exceed the </t>
    </r>
    <r>
      <rPr>
        <u/>
        <sz val="11"/>
        <color theme="1"/>
        <rFont val="Calibri"/>
        <family val="2"/>
        <scheme val="minor"/>
      </rPr>
      <t>lowest</t>
    </r>
    <r>
      <rPr>
        <sz val="11"/>
        <color theme="1"/>
        <rFont val="Calibri"/>
        <family val="2"/>
        <scheme val="minor"/>
      </rPr>
      <t xml:space="preserve"> of the following:</t>
    </r>
  </si>
  <si>
    <r>
      <t>§</t>
    </r>
    <r>
      <rPr>
        <sz val="7"/>
        <color theme="1"/>
        <rFont val="Times New Roman"/>
        <family val="1"/>
      </rPr>
      <t xml:space="preserve">  </t>
    </r>
    <r>
      <rPr>
        <sz val="11"/>
        <color theme="1"/>
        <rFont val="Calibri"/>
        <family val="2"/>
        <scheme val="minor"/>
      </rPr>
      <t>The reasonable rent; or</t>
    </r>
  </si>
  <si>
    <r>
      <t>§</t>
    </r>
    <r>
      <rPr>
        <sz val="7"/>
        <color theme="1"/>
        <rFont val="Times New Roman"/>
        <family val="1"/>
      </rPr>
      <t xml:space="preserve">  </t>
    </r>
    <r>
      <rPr>
        <sz val="11"/>
        <color theme="1"/>
        <rFont val="Calibri"/>
        <family val="2"/>
        <scheme val="minor"/>
      </rPr>
      <t>The rent requested by the owner.</t>
    </r>
  </si>
  <si>
    <r>
      <t>HACA Payment Standards</t>
    </r>
    <r>
      <rPr>
        <sz val="11"/>
        <color theme="1"/>
        <rFont val="Calibri"/>
        <family val="2"/>
        <scheme val="minor"/>
      </rPr>
      <t xml:space="preserve"> </t>
    </r>
  </si>
  <si>
    <t>6 BR</t>
  </si>
  <si>
    <t>0 BR</t>
  </si>
  <si>
    <t xml:space="preserve">Effective Date </t>
  </si>
  <si>
    <t>City</t>
  </si>
  <si>
    <t>I.  Threshold Project Eligibility</t>
  </si>
  <si>
    <t>In order to be considered under this RFP, a project must meet all of the following:</t>
  </si>
  <si>
    <t>4.</t>
  </si>
  <si>
    <t>Proposed project must be located in a census tract with a poverty rate no higher than 20%.  An exception to this requirement is possible if certain other conditions exist, e.g., there has been an overall decline in the poverty rate over the past five years; the area is undergoing significant revitalization; new market rate units are being developed that would positively impact the poverty rate; and other conditions.</t>
  </si>
  <si>
    <t>5.</t>
  </si>
  <si>
    <t>Applicant must have site control or submit evidence to indicate that the needed approval/documentation for site control is obtainable within three years.</t>
  </si>
  <si>
    <t>6.</t>
  </si>
  <si>
    <t>Applicant must submit evidence that the proposed new construction is permitted by current zoning ordinances or regulations, or submit evidence to indicate that the needed rezoning is likely to be obtained and will not delay the project.</t>
  </si>
  <si>
    <t>7.</t>
  </si>
  <si>
    <t>Proposed project must be financially feasible.</t>
  </si>
  <si>
    <t>J.  Ineligible Projects</t>
  </si>
  <si>
    <t>Ineligible Housing Types (24 CFR 983.53)</t>
  </si>
  <si>
    <t>HACA may not attach PBV assistance to:</t>
  </si>
  <si>
    <r>
      <t>§</t>
    </r>
    <r>
      <rPr>
        <sz val="7"/>
        <color theme="1"/>
        <rFont val="Times New Roman"/>
        <family val="1"/>
      </rPr>
      <t xml:space="preserve">  </t>
    </r>
    <r>
      <rPr>
        <sz val="11"/>
        <color theme="1"/>
        <rFont val="Calibri"/>
        <family val="2"/>
        <scheme val="minor"/>
      </rPr>
      <t>Shared housing units;</t>
    </r>
  </si>
  <si>
    <r>
      <t>§</t>
    </r>
    <r>
      <rPr>
        <sz val="7"/>
        <color theme="1"/>
        <rFont val="Times New Roman"/>
        <family val="1"/>
      </rPr>
      <t xml:space="preserve">  </t>
    </r>
    <r>
      <rPr>
        <sz val="11"/>
        <color theme="1"/>
        <rFont val="Calibri"/>
        <family val="2"/>
        <scheme val="minor"/>
      </rPr>
      <t>Units on the grounds of a penal reformatory, medical, mental, or similar public or private institution;</t>
    </r>
  </si>
  <si>
    <r>
      <t>§</t>
    </r>
    <r>
      <rPr>
        <sz val="7"/>
        <color theme="1"/>
        <rFont val="Times New Roman"/>
        <family val="1"/>
      </rPr>
      <t xml:space="preserve">  </t>
    </r>
    <r>
      <rPr>
        <sz val="11"/>
        <color theme="1"/>
        <rFont val="Calibri"/>
        <family val="2"/>
        <scheme val="minor"/>
      </rPr>
      <t>Units that are owned or controlled by an educational institution or its affiliate and are designated for occupancy by students of the institution;</t>
    </r>
  </si>
  <si>
    <t>Ineligible Subsidized Housing (24 CFR 983.54)</t>
  </si>
  <si>
    <t>HACA may not attach PBV assistance to any of the following types of subsidized housing:</t>
  </si>
  <si>
    <r>
      <t>§</t>
    </r>
    <r>
      <rPr>
        <sz val="7"/>
        <color theme="1"/>
        <rFont val="Times New Roman"/>
        <family val="1"/>
      </rPr>
      <t xml:space="preserve">  </t>
    </r>
    <r>
      <rPr>
        <sz val="11"/>
        <color theme="1"/>
        <rFont val="Calibri"/>
        <family val="2"/>
        <scheme val="minor"/>
      </rPr>
      <t>A public housing unit;</t>
    </r>
  </si>
  <si>
    <r>
      <t>§</t>
    </r>
    <r>
      <rPr>
        <sz val="7"/>
        <color theme="1"/>
        <rFont val="Times New Roman"/>
        <family val="1"/>
      </rPr>
      <t xml:space="preserve">  </t>
    </r>
    <r>
      <rPr>
        <sz val="11"/>
        <color theme="1"/>
        <rFont val="Calibri"/>
        <family val="2"/>
        <scheme val="minor"/>
      </rPr>
      <t>A unit subsidized with any other form of Section 8 assistance;</t>
    </r>
  </si>
  <si>
    <r>
      <t>§</t>
    </r>
    <r>
      <rPr>
        <sz val="7"/>
        <color theme="1"/>
        <rFont val="Times New Roman"/>
        <family val="1"/>
      </rPr>
      <t xml:space="preserve">  </t>
    </r>
    <r>
      <rPr>
        <sz val="11"/>
        <color theme="1"/>
        <rFont val="Calibri"/>
        <family val="2"/>
        <scheme val="minor"/>
      </rPr>
      <t>A unit subsidized with any governmental rent subsidy;</t>
    </r>
  </si>
  <si>
    <r>
      <t>§</t>
    </r>
    <r>
      <rPr>
        <sz val="7"/>
        <color theme="1"/>
        <rFont val="Times New Roman"/>
        <family val="1"/>
      </rPr>
      <t xml:space="preserve">  </t>
    </r>
    <r>
      <rPr>
        <sz val="11"/>
        <color theme="1"/>
        <rFont val="Calibri"/>
        <family val="2"/>
        <scheme val="minor"/>
      </rPr>
      <t>A unit subsidized with any governmental subsidy that covers all or any part of the operating costs of the housing;</t>
    </r>
  </si>
  <si>
    <r>
      <t>§</t>
    </r>
    <r>
      <rPr>
        <sz val="7"/>
        <color theme="1"/>
        <rFont val="Times New Roman"/>
        <family val="1"/>
      </rPr>
      <t xml:space="preserve">  </t>
    </r>
    <r>
      <rPr>
        <sz val="11"/>
        <color theme="1"/>
        <rFont val="Calibri"/>
        <family val="2"/>
        <scheme val="minor"/>
      </rPr>
      <t>A unit subsidized with Section 236 rental assistance payments (except that HACA may attach assistance to a unit subsidized with Section 236 interest reduction payments);</t>
    </r>
  </si>
  <si>
    <r>
      <t>§</t>
    </r>
    <r>
      <rPr>
        <sz val="7"/>
        <color theme="1"/>
        <rFont val="Times New Roman"/>
        <family val="1"/>
      </rPr>
      <t xml:space="preserve">  </t>
    </r>
    <r>
      <rPr>
        <sz val="11"/>
        <color theme="1"/>
        <rFont val="Calibri"/>
        <family val="2"/>
        <scheme val="minor"/>
      </rPr>
      <t>A Section 202 project for non-elderly households with disabilities;</t>
    </r>
  </si>
  <si>
    <r>
      <t>§</t>
    </r>
    <r>
      <rPr>
        <sz val="7"/>
        <color theme="1"/>
        <rFont val="Times New Roman"/>
        <family val="1"/>
      </rPr>
      <t xml:space="preserve">  </t>
    </r>
    <r>
      <rPr>
        <sz val="11"/>
        <color theme="1"/>
        <rFont val="Calibri"/>
        <family val="2"/>
        <scheme val="minor"/>
      </rPr>
      <t>Section 811 project-based supportive housing for persons with disabilities;</t>
    </r>
  </si>
  <si>
    <r>
      <t>§</t>
    </r>
    <r>
      <rPr>
        <sz val="7"/>
        <color theme="1"/>
        <rFont val="Times New Roman"/>
        <family val="1"/>
      </rPr>
      <t xml:space="preserve">  </t>
    </r>
    <r>
      <rPr>
        <sz val="11"/>
        <color theme="1"/>
        <rFont val="Calibri"/>
        <family val="2"/>
        <scheme val="minor"/>
      </rPr>
      <t>Section 202 supportive housing for the elderly;</t>
    </r>
  </si>
  <si>
    <r>
      <t>§</t>
    </r>
    <r>
      <rPr>
        <sz val="7"/>
        <color theme="1"/>
        <rFont val="Times New Roman"/>
        <family val="1"/>
      </rPr>
      <t xml:space="preserve">  </t>
    </r>
    <r>
      <rPr>
        <sz val="11"/>
        <color theme="1"/>
        <rFont val="Calibri"/>
        <family val="2"/>
        <scheme val="minor"/>
      </rPr>
      <t>A Section 101 rent supplement project;</t>
    </r>
  </si>
  <si>
    <r>
      <t>§</t>
    </r>
    <r>
      <rPr>
        <sz val="7"/>
        <color theme="1"/>
        <rFont val="Times New Roman"/>
        <family val="1"/>
      </rPr>
      <t xml:space="preserve">  </t>
    </r>
    <r>
      <rPr>
        <sz val="11"/>
        <color theme="1"/>
        <rFont val="Calibri"/>
        <family val="2"/>
        <scheme val="minor"/>
      </rPr>
      <t>A unit subsidized with any form of tenant-based rental assistance; or</t>
    </r>
  </si>
  <si>
    <r>
      <t>§</t>
    </r>
    <r>
      <rPr>
        <sz val="7"/>
        <color theme="1"/>
        <rFont val="Times New Roman"/>
        <family val="1"/>
      </rPr>
      <t xml:space="preserve">  </t>
    </r>
    <r>
      <rPr>
        <sz val="11"/>
        <color theme="1"/>
        <rFont val="Calibri"/>
        <family val="2"/>
        <scheme val="minor"/>
      </rPr>
      <t>A unit with any other duplicative federal, state, or local housing subsidy, as determined by HUD or HACA in accordance with HUD requirements.</t>
    </r>
  </si>
  <si>
    <t>Deconcentration of Poverty</t>
  </si>
  <si>
    <t>HACA will consider exceptions to the 20 percent standard where it determines that the PBV assistance will complement other local redevelopment activities designed to deconcentrate poverty and expand housing and economic opportunities such as activities located in:</t>
  </si>
  <si>
    <r>
      <t>§</t>
    </r>
    <r>
      <rPr>
        <sz val="7"/>
        <color theme="1"/>
        <rFont val="Times New Roman"/>
        <family val="1"/>
      </rPr>
      <t xml:space="preserve">  </t>
    </r>
    <r>
      <rPr>
        <sz val="11"/>
        <color theme="1"/>
        <rFont val="Calibri"/>
        <family val="2"/>
        <scheme val="minor"/>
      </rPr>
      <t>A census tract that is a HUD-designated Enterprise Zone, Economic Community, or Renewal Community;</t>
    </r>
  </si>
  <si>
    <r>
      <t>§</t>
    </r>
    <r>
      <rPr>
        <sz val="7"/>
        <color theme="1"/>
        <rFont val="Times New Roman"/>
        <family val="1"/>
      </rPr>
      <t xml:space="preserve">  </t>
    </r>
    <r>
      <rPr>
        <sz val="11"/>
        <color theme="1"/>
        <rFont val="Calibri"/>
        <family val="2"/>
        <scheme val="minor"/>
      </rPr>
      <t>A census tract where the concentration of assisted units will be or has decreased as a result of public housing demolition and HOPE VI redevelopment;</t>
    </r>
  </si>
  <si>
    <r>
      <t>§</t>
    </r>
    <r>
      <rPr>
        <sz val="7"/>
        <color theme="1"/>
        <rFont val="Times New Roman"/>
        <family val="1"/>
      </rPr>
      <t xml:space="preserve">  </t>
    </r>
    <r>
      <rPr>
        <sz val="11"/>
        <color theme="1"/>
        <rFont val="Calibri"/>
        <family val="2"/>
        <scheme val="minor"/>
      </rPr>
      <t>A census tract that is undergoing significant revitalization as a result of state, local, or federal dollars invested in the area;</t>
    </r>
  </si>
  <si>
    <r>
      <t>§</t>
    </r>
    <r>
      <rPr>
        <sz val="7"/>
        <color theme="1"/>
        <rFont val="Times New Roman"/>
        <family val="1"/>
      </rPr>
      <t xml:space="preserve">  </t>
    </r>
    <r>
      <rPr>
        <sz val="11"/>
        <color theme="1"/>
        <rFont val="Calibri"/>
        <family val="2"/>
        <scheme val="minor"/>
      </rPr>
      <t>A census tract where new market rate units are being developed;</t>
    </r>
  </si>
  <si>
    <r>
      <t>§</t>
    </r>
    <r>
      <rPr>
        <sz val="7"/>
        <color theme="1"/>
        <rFont val="Times New Roman"/>
        <family val="1"/>
      </rPr>
      <t xml:space="preserve">  </t>
    </r>
    <r>
      <rPr>
        <sz val="11"/>
        <color theme="1"/>
        <rFont val="Calibri"/>
        <family val="2"/>
        <scheme val="minor"/>
      </rPr>
      <t>A census tract where there has been an overall decline in the poverty rate within the past five years; or</t>
    </r>
  </si>
  <si>
    <r>
      <t>§</t>
    </r>
    <r>
      <rPr>
        <sz val="7"/>
        <color theme="1"/>
        <rFont val="Times New Roman"/>
        <family val="1"/>
      </rPr>
      <t xml:space="preserve">  </t>
    </r>
    <r>
      <rPr>
        <sz val="11"/>
        <color theme="1"/>
        <rFont val="Calibri"/>
        <family val="2"/>
        <scheme val="minor"/>
      </rPr>
      <t>A census tract where there are meaningful opportunities for educational and economic advancement.</t>
    </r>
  </si>
  <si>
    <t>Under no circumstances will HACA approve PBV assistance in a census tract with a concentration factor greater than 60 percent of the community-wide poverty rate.</t>
  </si>
  <si>
    <t>In order to be selected for PBV assistance, a site for new construction/rehabilitation must meet the following HUD-required site and neighborhood standards:</t>
  </si>
  <si>
    <t>Applicable to</t>
  </si>
  <si>
    <t>Standard</t>
  </si>
  <si>
    <t>The site must be adequate in size, exposure, and contour to accommodate the number and type of units proposed</t>
  </si>
  <si>
    <t>The site must have adequate utilities and streets available to service the site</t>
  </si>
  <si>
    <t>The site must not be located in an area of minority concentration unless HACA determines that sufficient, comparable opportunities exist for housing for minority families in the income range to be served by the proposed project outside areas of minority concentration or that the project is necessary to meet overriding housing needs that cannot be met in that housing market area</t>
  </si>
  <si>
    <t>The site must not be located in a racially mixed area if the project will cause a significant increase in the proportion of minority to non-minority residents in the area</t>
  </si>
  <si>
    <t>The site must promote a greater choice of housing opportunities and avoid undue concentration of assisted persons in areas containing a high proportion of low-income persons</t>
  </si>
  <si>
    <t>The neighborhood must not be one that is seriously detrimental to family life or in which substandard dwellings or other undesirable conditions predominate</t>
  </si>
  <si>
    <t>The housing must be accessible to social, recreational, educational, commercial, and health facilities and services and other municipal facilities and services equivalent to those found in neighborhoods consisting largely of unassisted similar units</t>
  </si>
  <si>
    <t>Except for housing designed for elderly persons, the housing must be located so that travel time and cost via public transportation or private automobile from the neighborhood to places of employment is not excessive</t>
  </si>
  <si>
    <t>L.  Federal Requirements</t>
  </si>
  <si>
    <t>Certain other Federal requirements also apply to PBV assistance, including, but not limited to:</t>
  </si>
  <si>
    <r>
      <rPr>
        <u/>
        <sz val="11"/>
        <color theme="1"/>
        <rFont val="Calibri"/>
        <family val="2"/>
        <scheme val="minor"/>
      </rPr>
      <t>Fair Housing</t>
    </r>
    <r>
      <rPr>
        <sz val="11"/>
        <color theme="1"/>
        <rFont val="Calibri"/>
        <family val="2"/>
        <scheme val="minor"/>
      </rPr>
      <t>:  Nondiscrimination and equal opportunity.  See 24 CFR 5.105(a) and Section 504 of the Rehabilitation Act.</t>
    </r>
  </si>
  <si>
    <r>
      <rPr>
        <u/>
        <sz val="11"/>
        <color theme="1"/>
        <rFont val="Calibri"/>
        <family val="2"/>
        <scheme val="minor"/>
      </rPr>
      <t>Environmental Review</t>
    </r>
    <r>
      <rPr>
        <sz val="11"/>
        <color theme="1"/>
        <rFont val="Calibri"/>
        <family val="2"/>
        <scheme val="minor"/>
      </rPr>
      <t>:  See 24 CFR parts 50 and 58 and 24 CFR part 983.58.</t>
    </r>
  </si>
  <si>
    <r>
      <rPr>
        <u/>
        <sz val="11"/>
        <color theme="1"/>
        <rFont val="Calibri"/>
        <family val="2"/>
        <scheme val="minor"/>
      </rPr>
      <t>Labor Standards</t>
    </r>
    <r>
      <rPr>
        <sz val="11"/>
        <color theme="1"/>
        <rFont val="Calibri"/>
        <family val="2"/>
        <scheme val="minor"/>
      </rPr>
      <t>:  Regulations implementing the Davis-Bacon Act, Contract Work Hours and Safety Standards Act (40 U.S.C. 3701-3708), 29 CFR part 5, and other federal laws and regulations pertaining to labor standards applicable to an AHAP covering nine or more assisted units.</t>
    </r>
  </si>
  <si>
    <r>
      <rPr>
        <u/>
        <sz val="11"/>
        <color theme="1"/>
        <rFont val="Calibri"/>
        <family val="2"/>
        <scheme val="minor"/>
      </rPr>
      <t>Debarment</t>
    </r>
    <r>
      <rPr>
        <sz val="11"/>
        <color theme="1"/>
        <rFont val="Calibri"/>
        <family val="2"/>
        <scheme val="minor"/>
      </rPr>
      <t>:  Prohibition on use of debarred, suspended, or ineligible contractors.  See CFR 5.105(c) and 24 CFR part 24.</t>
    </r>
  </si>
  <si>
    <r>
      <rPr>
        <u/>
        <sz val="11"/>
        <color theme="1"/>
        <rFont val="Calibri"/>
        <family val="2"/>
        <scheme val="minor"/>
      </rPr>
      <t>Uniform Relocation Act</t>
    </r>
    <r>
      <rPr>
        <sz val="11"/>
        <color theme="1"/>
        <rFont val="Calibri"/>
        <family val="2"/>
        <scheme val="minor"/>
      </rPr>
      <t>:  A displaced person must be provided relocation assistance at the levels described in and in accordance with the requirements of the Uniform Relocation Assistance and Real Property Acquisition Policies Act of 1970 (URA) (42 U.S.C. 4201-4655) and implementing regulations at 49 CFR part 24.</t>
    </r>
  </si>
  <si>
    <t xml:space="preserve">For a complete copy of HACA’s PBV program policies, please see Chapter 17 of HACA’s Administrative Plan.  The Plan is located on HACA’s website at: </t>
  </si>
  <si>
    <t>K.  Site Inspection and Site Selection Standards</t>
  </si>
  <si>
    <t>N.  Partnership Requirements</t>
  </si>
  <si>
    <t>3.  EXCEL OWNER/DEVELOPER PROPOSAL</t>
  </si>
  <si>
    <t>Section 1:  General and Summary Information</t>
  </si>
  <si>
    <t>B.  Project Location</t>
  </si>
  <si>
    <t>A.  Basic Proposal</t>
  </si>
  <si>
    <t>Section 2:  Applicant Information</t>
  </si>
  <si>
    <t>B.  Applicant Information</t>
  </si>
  <si>
    <t>D.  General Partner(s) Information</t>
  </si>
  <si>
    <t>E.  General Partner(s) or Principal Owner(s) Type</t>
  </si>
  <si>
    <t>G.  Contact Person During Application Process</t>
  </si>
  <si>
    <t>Section 3:  Project Information</t>
  </si>
  <si>
    <t>A.  Site Control</t>
  </si>
  <si>
    <t>C.  Building Information, existing structures only</t>
  </si>
  <si>
    <t>D.  Site Information</t>
  </si>
  <si>
    <t>E.  Project Unit Number</t>
  </si>
  <si>
    <t>F.  Supportive Services / Service Amenities</t>
  </si>
  <si>
    <t>G.  Site Amenities</t>
  </si>
  <si>
    <t>H.  Utilities</t>
  </si>
  <si>
    <t>I.  Projects Requiring Relocation of Existing Tenants, if applicable</t>
  </si>
  <si>
    <t>Section 4:  Required Local Approvals &amp; Development Timetable</t>
  </si>
  <si>
    <t>A.  Local Approvals Required</t>
  </si>
  <si>
    <t>B.  PBV Timing</t>
  </si>
  <si>
    <t>Section 5:  Construction Financing</t>
  </si>
  <si>
    <t>A. Projected Sources Required to Complete Construction</t>
  </si>
  <si>
    <t>Section 6:  Permanent Financing</t>
  </si>
  <si>
    <t>B.  Low Income Housing Tax Credits (LIHTC)</t>
  </si>
  <si>
    <t>A.  Projected Permanent Sources</t>
  </si>
  <si>
    <t>C.  Sources and Uses Budget</t>
  </si>
  <si>
    <t>Section 7:  Project Revenue</t>
  </si>
  <si>
    <t>A.  Affordable Units</t>
  </si>
  <si>
    <t>B.  Manager Unit(s)</t>
  </si>
  <si>
    <t>C.  Market Rate Units</t>
  </si>
  <si>
    <t>D.  Rental Subsidy Income/Operating Subsidy (not PBV)</t>
  </si>
  <si>
    <t>E.  Miscellaneous Income</t>
  </si>
  <si>
    <t>F.  Commercial Income</t>
  </si>
  <si>
    <t>G.  Annual Residential Operating Expenses</t>
  </si>
  <si>
    <t>H.  Total Annual Expenses</t>
  </si>
  <si>
    <t>A.  Household and Unit Characteristics</t>
  </si>
  <si>
    <t>Factors for Scoring and Ranking Proposals</t>
  </si>
  <si>
    <t>Document Checklist</t>
  </si>
  <si>
    <t>Attachments</t>
  </si>
  <si>
    <t>A.  Identify Applicant</t>
  </si>
  <si>
    <t>C.  Legal Status of Applicant</t>
  </si>
  <si>
    <t>F.  Status of Ownership Entity</t>
  </si>
  <si>
    <t>B.  Purchase Information, if applicable</t>
  </si>
  <si>
    <t>This is to certify that the project will be built to meet the requirements of State, Local or other applicable Building Codes and Zoning requirements.</t>
  </si>
  <si>
    <r>
      <t xml:space="preserve">List all affordable units and their proposed rent.  'Rent' means the full rent, not just the tenant's portion.  </t>
    </r>
    <r>
      <rPr>
        <b/>
        <u/>
        <sz val="11"/>
        <color theme="1"/>
        <rFont val="Calibri"/>
        <family val="2"/>
        <scheme val="minor"/>
      </rPr>
      <t>For the PBV units, show the rents you are requesting HACA and the tenant pay (combined) on the PBVs.</t>
    </r>
  </si>
  <si>
    <t>M.  Federal Program Regulations and HACA Program Policies</t>
  </si>
  <si>
    <t>REQUEST FOR PROPOSALS FOR</t>
  </si>
  <si>
    <t>PROJECT-BASED VOUCHER PROGRAM</t>
  </si>
  <si>
    <t>Housing First</t>
  </si>
  <si>
    <t>PBV Preferences</t>
  </si>
  <si>
    <t>All families must have an annual income at or below 50% of area median income (AMI), as adjusted for family size, in order to qualify for a PBV Program voucher.  HACA cannot target families at a level below 50% of AMI except by establishing a preference for extremely low-income (30% AMI) families.  HACA cannot accommodate income levels other than 50% of AMI and 30% of AMI (e.g., we cannot accommodate a 40% AMI level).  Additionally, the AMI level of a PBV unit cannot be further restricted by other funding sources.  Further, for projects that wish to target PBV assistance to units at 30% AMI, HACA requires that a reasonable portion (e.g., 50/50 or 40/60) of the PBV units also be set at 50% of AMI.</t>
  </si>
  <si>
    <t>Of these PBVs, how many would you like to be VASH PBVs?</t>
  </si>
  <si>
    <r>
      <t xml:space="preserve">The new construction and existing units will be leased to eligible families referred by HACA from its waiting list unless there are eligible in-place tenants or the units are served through the Veterans Affairs Supportive Housing (VASH) program. </t>
    </r>
    <r>
      <rPr>
        <sz val="11"/>
        <rFont val="Calibri"/>
        <family val="2"/>
        <scheme val="minor"/>
      </rPr>
      <t xml:space="preserve"> In place tenants are program eligible families residing in a proposed PBV contract unit on the date the proposal is selected by HACA.</t>
    </r>
    <r>
      <rPr>
        <sz val="11"/>
        <color theme="1"/>
        <rFont val="Calibri"/>
        <family val="2"/>
        <scheme val="minor"/>
      </rPr>
      <t xml:space="preserve">  VASH participants are direct referrals from the Veterans Administration.  </t>
    </r>
  </si>
  <si>
    <t>New Construction Units</t>
  </si>
  <si>
    <t>In Albany, up to and including 10 units for new construction projects that will serve seniors age 62+ and/or homeless families.</t>
  </si>
  <si>
    <r>
      <t xml:space="preserve">A housing unit will be considered a </t>
    </r>
    <r>
      <rPr>
        <i/>
        <sz val="11"/>
        <color theme="1"/>
        <rFont val="Calibri"/>
        <family val="2"/>
        <scheme val="minor"/>
      </rPr>
      <t>new construction</t>
    </r>
    <r>
      <rPr>
        <sz val="11"/>
        <color theme="1"/>
        <rFont val="Calibri"/>
        <family val="2"/>
        <scheme val="minor"/>
      </rPr>
      <t xml:space="preserve"> unit if construction has not started at the time of HACA’s proposal selection, including any site preparation, clearance of the site, excavation or grading.  A housing unit will be considered </t>
    </r>
    <r>
      <rPr>
        <i/>
        <sz val="11"/>
        <color theme="1"/>
        <rFont val="Calibri"/>
        <family val="2"/>
        <scheme val="minor"/>
      </rPr>
      <t>existing housing</t>
    </r>
    <r>
      <rPr>
        <sz val="11"/>
        <color theme="1"/>
        <rFont val="Calibri"/>
        <family val="2"/>
        <scheme val="minor"/>
      </rPr>
      <t xml:space="preserve"> if units substantially comply with HUD Housing Quality Standards (HQS) at the time the developer's proposal is awarded.</t>
    </r>
  </si>
  <si>
    <t>The primary purpose of the PBV Program is to create designated rental units that are decent, safe and sanitary for families earning no more than 50% AMI.  Units are “created” by attaching PBV assistance to identified rental units.  PBV units are fixed and cannot “float” within a project except as allowed by regulation.</t>
  </si>
  <si>
    <r>
      <t>§</t>
    </r>
    <r>
      <rPr>
        <sz val="7"/>
        <color theme="1"/>
        <rFont val="Times New Roman"/>
        <family val="1"/>
      </rPr>
      <t xml:space="preserve">  </t>
    </r>
    <r>
      <rPr>
        <sz val="11"/>
        <color theme="1"/>
        <rFont val="Calibri"/>
        <family val="2"/>
        <scheme val="minor"/>
      </rPr>
      <t>Nursing homes or facilities providing continuous psychiatric, medical, nursing services, board and care, or intermediate care (assistance may be provided for a dwelling unit in an assisted living facility that provides home health care service such as nursing and therapy for residents of the housing);</t>
    </r>
  </si>
  <si>
    <r>
      <t>§</t>
    </r>
    <r>
      <rPr>
        <sz val="7"/>
        <color theme="1"/>
        <rFont val="Times New Roman"/>
        <family val="1"/>
      </rPr>
      <t xml:space="preserve">  </t>
    </r>
    <r>
      <rPr>
        <sz val="11"/>
        <color theme="1"/>
        <rFont val="Calibri"/>
        <family val="2"/>
        <scheme val="minor"/>
      </rPr>
      <t>Owner-occupied housing;</t>
    </r>
  </si>
  <si>
    <r>
      <t>§</t>
    </r>
    <r>
      <rPr>
        <sz val="7"/>
        <color theme="1"/>
        <rFont val="Times New Roman"/>
        <family val="1"/>
      </rPr>
      <t xml:space="preserve">  </t>
    </r>
    <r>
      <rPr>
        <sz val="11"/>
        <color theme="1"/>
        <rFont val="Calibri"/>
        <family val="2"/>
        <scheme val="minor"/>
      </rPr>
      <t xml:space="preserve">Manufactured homes; </t>
    </r>
  </si>
  <si>
    <r>
      <t>§</t>
    </r>
    <r>
      <rPr>
        <sz val="7"/>
        <color theme="1"/>
        <rFont val="Times New Roman"/>
        <family val="1"/>
      </rPr>
      <t xml:space="preserve">  </t>
    </r>
    <r>
      <rPr>
        <sz val="11"/>
        <color theme="1"/>
        <rFont val="Calibri"/>
        <family val="2"/>
        <scheme val="minor"/>
      </rPr>
      <t>Transitional housing;</t>
    </r>
  </si>
  <si>
    <r>
      <t>§</t>
    </r>
    <r>
      <rPr>
        <sz val="7"/>
        <color theme="1"/>
        <rFont val="Times New Roman"/>
        <family val="1"/>
      </rPr>
      <t xml:space="preserve">  </t>
    </r>
    <r>
      <rPr>
        <sz val="11"/>
        <color theme="1"/>
        <rFont val="Calibri"/>
        <family val="2"/>
        <scheme val="minor"/>
      </rPr>
      <t>Units occupied by an ineligible family;</t>
    </r>
  </si>
  <si>
    <r>
      <t>§</t>
    </r>
    <r>
      <rPr>
        <sz val="7"/>
        <color theme="1"/>
        <rFont val="Times New Roman"/>
        <family val="1"/>
      </rPr>
      <t xml:space="preserve">  </t>
    </r>
    <r>
      <rPr>
        <sz val="11"/>
        <color theme="1"/>
        <rFont val="Calibri"/>
        <family val="2"/>
        <scheme val="minor"/>
      </rPr>
      <t>Units for which construction or rehabilitation has commenced after proposal submission and prior to execution of the Agreement to enter into a Housing Assistance Payments Contract; or</t>
    </r>
  </si>
  <si>
    <r>
      <t>§</t>
    </r>
    <r>
      <rPr>
        <sz val="7"/>
        <color theme="1"/>
        <rFont val="Times New Roman"/>
        <family val="1"/>
      </rPr>
      <t xml:space="preserve">  </t>
    </r>
    <r>
      <rPr>
        <sz val="11"/>
        <color theme="1"/>
        <rFont val="Calibri"/>
        <family val="2"/>
        <scheme val="minor"/>
      </rPr>
      <t>Subsidized housing types determined ineligible in accordance with HUD regulations.</t>
    </r>
  </si>
  <si>
    <t>In HACA's Unincorporated jurisdiction including Ashland, Castro Valley, Cherryland, Eden Township, Livermore Valley, San Lorenzo and Sunol, up to and including 20 units.  The 20 units are available for 1) new construction units that serve seniors age 62+ and/or homeless families and 2) existing housing projects participating in the HomeKey* program that will serve homeless families and/or military veterans.</t>
  </si>
  <si>
    <t>E.  Definition of Elderly/Senior Households</t>
  </si>
  <si>
    <t>H. Post Selection Conditions</t>
  </si>
  <si>
    <t>Existing Housing</t>
  </si>
  <si>
    <t>Upon satisfactory compliance with all post-selection requirements and successful Housing Quality Standards (HQS) inspection, the HAP contract will be executed between HACA and the owner for specified units, for an initial term of up to 20 years.</t>
  </si>
  <si>
    <r>
      <t xml:space="preserve">For existing projects, units that are occupied on the proposal selection date must be occupied by a family eligible for PBV assistance (see income limits listed in Section 8 tab, item A. of this Owner/Developer Proposal).  </t>
    </r>
    <r>
      <rPr>
        <u/>
        <sz val="11"/>
        <color theme="1"/>
        <rFont val="Calibri"/>
        <family val="2"/>
        <scheme val="minor"/>
      </rPr>
      <t>If the family is not eligible, the unit cannot be selected for PBV assistance.</t>
    </r>
  </si>
  <si>
    <t>Rental assistance is provided while eligible families occupy the units.  An eligible family’s income must not exceed the HUD-established very low-income limit (50% AMI), adjusted for family size.  A family who resides in a PBV unit for at least one year may move with continued rental assistance under the tenant-based Section 8 Program if HACA has assistance available.  The PBV unit the family occupied must then be rented to an eligible family from HACA's wait list (or VA referrals for VASH units).  PBV units must be leased to eligible families for the full term of the HAP contract.</t>
  </si>
  <si>
    <t>HACA subsidy standards determine the appropriate unit size for the family size and composition.  HACA's subsidy standards can be found in Chapter 5-II.B and C of HACA's Administrative Plan.</t>
  </si>
  <si>
    <t>For certain tax credit units, the rent limits are determined differently than for other PBV units.  See Section 17-VII.B. of HACA's Administration Plan for more information.</t>
  </si>
  <si>
    <t>Castro Valley</t>
  </si>
  <si>
    <t>San Lorenzo</t>
  </si>
  <si>
    <t>Sunol</t>
  </si>
  <si>
    <t>Albany, Castro Valley</t>
  </si>
  <si>
    <t>Proposed project must be located in the areas listed and all PBV units must be located within the city/unincorporated limits.</t>
  </si>
  <si>
    <r>
      <t xml:space="preserve">Construction for the proposed project must </t>
    </r>
    <r>
      <rPr>
        <i/>
        <sz val="11"/>
        <color theme="1"/>
        <rFont val="Calibri"/>
        <family val="2"/>
        <scheme val="minor"/>
      </rPr>
      <t>not</t>
    </r>
    <r>
      <rPr>
        <sz val="11"/>
        <color theme="1"/>
        <rFont val="Calibri"/>
        <family val="2"/>
        <scheme val="minor"/>
      </rPr>
      <t xml:space="preserve"> have started at the time of selection for PBVs (and cannot start until all post-award conditions are met and an AHAP is signed).  Before selecting a new construction project and before an AHAP is signed HACA will make a site inspection to verify this condition.  ‘New construction’ includes work such as site preparation, site clearance, excavation, demolition and/or grading.  This is a HUD regulation and can’t be waived by HACA.</t>
    </r>
  </si>
  <si>
    <t>Site and Neighborhood Standards for New Construction (24 CFR 983.57(e)) and Existing (24 CFR 983.57(d) Housing</t>
  </si>
  <si>
    <t>New Construction and Existing</t>
  </si>
  <si>
    <r>
      <rPr>
        <u/>
        <sz val="11"/>
        <color theme="1"/>
        <rFont val="Calibri"/>
        <family val="2"/>
        <scheme val="minor"/>
      </rPr>
      <t>Section 3</t>
    </r>
    <r>
      <rPr>
        <sz val="11"/>
        <color theme="1"/>
        <rFont val="Calibri"/>
        <family val="2"/>
        <scheme val="minor"/>
      </rPr>
      <t>: Regulations to ensure that employment and other economic opportunities be directed to low-income persons.  See 24 CFR 135.</t>
    </r>
  </si>
  <si>
    <t>The information contained in this RFP is a summary overview of the PBV Program.  HACA does not warrant that it is exhaustive and bears no responsibility for its accuracy or completeness.  All persons submitting proposals are encouraged to read the HUD regulations on the PBV Program for a full description of the Program’s requirements.  The regulations can be found at: 24 CFR part 983.  It is available online at:</t>
  </si>
  <si>
    <t>Only proposals submitted in response to this RFP will be accepted for consideration.  Proposals must respond to all requirements as outlined in the RFP.  HACA will date and time stamp all proposals upon receipt.  Proposals submitted after the deadline will not be accepted.  Proposals will not be accepted via a facsimile machine or based on mail postmark.  Delays in mail service or other methods of delivery will not excuse late proposal delivery.  As HACA's office is currently closed to the public due to the pandemic, we suggest you use FedEx or other deliver service to deliver the paper copy of your proposal.</t>
  </si>
  <si>
    <t>Prior to selecting units, HACA will determine that each proposal is responsive to and in compliance with HACA’s written selection criteria as stated in this RFP, and in conformity with HUD program regulations and requirements, particularly those at 24 CFR part 983.</t>
  </si>
  <si>
    <t>HACA is an Equal Opportunity Business Enterprise that promotes competitive solicitations and does not discriminate on the basis of race, color, religion, sex, national origin, age, familial status, disability, sexual orientation, gender identity, or source of income.</t>
  </si>
  <si>
    <r>
      <rPr>
        <i/>
        <sz val="11"/>
        <color theme="1"/>
        <rFont val="Calibri"/>
        <family val="2"/>
        <scheme val="minor"/>
      </rPr>
      <t>Determination of Initial Contract Rent</t>
    </r>
    <r>
      <rPr>
        <sz val="11"/>
        <color theme="1"/>
        <rFont val="Calibri"/>
        <family val="2"/>
        <scheme val="minor"/>
      </rPr>
      <t xml:space="preserve">: HACA will determine the estimated and actual amount of initial rent to the owner according to 24 CFR 983.301 as specified in this RFP.  The AHAP states the estimated amount of the initial rent to owner; the actual amount of the initial rent to the owner is established at the beginning of the HAP contract term.  Note that the rent can increase, decrease or remain the same from AHAP to HAP execution.  For example, in 2012 HUD decreased the Section 8 FMRs, ranging from 2%-9%, and HACA’s PBV projects with estimated AHAP rents were reduced accordingly. </t>
    </r>
  </si>
  <si>
    <t>In the case of new construction units the following items must be completed before HACA and the owner/developer can execute a HAP contract:</t>
  </si>
  <si>
    <t>In the case of existing units the following items must be completed before HACA and the owner/developer can execute a HAP contract:</t>
  </si>
  <si>
    <t>Please note that repair work on the existing projects that is performed after HAP execution within such post-execution period as specified by HUD may constitute development activity, and if determined to be development activity, the repair work undertaken shall be in compliance with Davis-Bacon wage requirements.  HACA must monitor compliance with Davis-Bacon wage requirements.</t>
  </si>
  <si>
    <t>I agree it is my responsibility to provide HACA with an original paper proposal and one electronic proposal.   I agree that it is also my responsibility to provide such other information as HACA requests as necessary to evaluate my proposal.  I represent that if an award is made as a result of this proposal, I will furnish promptly such other supporting information and documents as may be requested.  I understand that HACA may verify information provided and analyze materials submitted as well as conduct its own investigation to evaluate my proposal.  I recognize that I have an affirmative duty to inform HACA when any information in the proposal or supplemental materials is no longer true and to supply HACA with the latest and accurate information.</t>
  </si>
  <si>
    <t>I understand that HACA’s entering into the Agreement to enter into Housing Assistance Payments (AHAP) and/or Housing Assistance Payments (HAP) contract is contingent on my providing all required documents and compliance with the U.S. Department of Housing and Urban Development (HUD) project-based voucher regulations at 24 CFR part 983.</t>
  </si>
  <si>
    <t xml:space="preserve">I acknowledge that the determination of completeness, compliance with all thresholds, and the point total of the proposal shall be based entirely on the documents contained in the proposal as of the date of submission.  No additional documents in support of the basic thresholds or points shall be accepted beyond the proposal filing deadline, unless HACA’s Executive Director or his/her designee, at his/her sole discretion, determines that the deficiency is a clear reproduction or application assembly error, an obviously transposed number, or other minor error.  In such cases, applicants shall be given up to five (5) business days from the date of receipt of staff notification to submit said documents.  </t>
  </si>
  <si>
    <t>Owner/ Developer Name:</t>
  </si>
  <si>
    <t>Signature of Owner/ Developer</t>
  </si>
  <si>
    <t>Existing</t>
  </si>
  <si>
    <t xml:space="preserve">Albany - No more than 10 New Construction units for seniors and/or homeless </t>
  </si>
  <si>
    <t>Hayward - No more than 50 New Construction units for seniors, homeless,  Veterans, or any combination thereof</t>
  </si>
  <si>
    <t>Newark - No more than 20 New Construction units for seniors and/or families</t>
  </si>
  <si>
    <t>Newark - No more than 60 Existing units participating in the HomeKey program and will serve homeless and/or veterans</t>
  </si>
  <si>
    <t>In Newark, up to and including 20 units for new construction projects that will serve seniors age 62+ and/or families.  Also, up to and including 60 units for existing projects participating in the HomeKey* program that will serve homeless families and/or military veterans.</t>
  </si>
  <si>
    <t>Under this RFP, HACA will not select a proposal to provide PBV assistance for units or enter into an AHAP (Agreement to Enter into a Housing Assistance Payments) contract or a HAP (Housing Assistance Payments) contract to provide PBV assistance for units if the total number of dwelling units that will receive PBV assistance during the term of the PBV HAP contract is more than the greater of 25 units or 25 percent of the number of dwelling units (assisted or unassisted) in the project.  An exception is made for units that are “excepted units” defined by HUD regulations as units for seniors, for households eligible for supportive services available to all families receiving PBV assistance in the project, or for projects located in a census tract with a poverty rate of 20% or less, as determined in the most recent American Community Survey Five-Year estimates, the project cap is the greater of 25 units or 40% of the units in the project.</t>
  </si>
  <si>
    <t>Selected projects must meet all post-selection requirements (see section H of the Submittal &amp; Processing tab).</t>
  </si>
  <si>
    <t xml:space="preserve">*Awards to HomeKey projects will be made contingent on the receipt of Round 2 HomeKey funding. </t>
  </si>
  <si>
    <t>Unincorporated - No more than 20 units for  1) New Construction for seniors and/or homeless or 2) Existing units participating in the HomeKey program and will serve homeless and/or veterans</t>
  </si>
  <si>
    <t>Column1</t>
  </si>
  <si>
    <t>Ashland</t>
  </si>
  <si>
    <t>Cherryland</t>
  </si>
  <si>
    <t>Eden Township</t>
  </si>
  <si>
    <t>Livermore Valley</t>
  </si>
  <si>
    <t>2.a. Which unincorporated area is your project (if applicable)?</t>
  </si>
  <si>
    <r>
      <t>B. Applicant Information</t>
    </r>
    <r>
      <rPr>
        <sz val="12"/>
        <color theme="1"/>
        <rFont val="Calibri"/>
        <family val="2"/>
        <scheme val="minor"/>
      </rPr>
      <t xml:space="preserve"> (legal entity which will be awarded the vouchers)</t>
    </r>
  </si>
  <si>
    <t>Site control is obtainable within 2 years</t>
  </si>
  <si>
    <t xml:space="preserve">H.  Notes Regarding Sections 1 &amp; 2 </t>
  </si>
  <si>
    <t>Only complete if needed (e.g. you may wish to make a note if a selection above did not speak to your situation or you need to provide additional information).</t>
  </si>
  <si>
    <t>3.a. Of these, PBVs how many would you like to be VASH PBVs?</t>
  </si>
  <si>
    <t>Adaptable</t>
  </si>
  <si>
    <t>Homeless</t>
  </si>
  <si>
    <t>Families</t>
  </si>
  <si>
    <t>Seniors</t>
  </si>
  <si>
    <t>Veterans</t>
  </si>
  <si>
    <t xml:space="preserve">Transportation for activities such as, (but not limited to) grocery shopping, job training, education, attending medical and dental appointments, etc. </t>
  </si>
  <si>
    <t xml:space="preserve">Supervised taking of medications </t>
  </si>
  <si>
    <t>Treatment for drug addiction (for recovering an current users)</t>
  </si>
  <si>
    <t xml:space="preserve">Training and development of housekeeping and homemaking skills </t>
  </si>
  <si>
    <t xml:space="preserve">Housekeeping aid </t>
  </si>
  <si>
    <t xml:space="preserve">Family budgeting </t>
  </si>
  <si>
    <t xml:space="preserve">Child care </t>
  </si>
  <si>
    <t xml:space="preserve">Parenting skills </t>
  </si>
  <si>
    <t xml:space="preserve">Computer access and training </t>
  </si>
  <si>
    <t xml:space="preserve">Library access </t>
  </si>
  <si>
    <t xml:space="preserve">Work skills development, job training and employment counseling </t>
  </si>
  <si>
    <t xml:space="preserve">Educational/vocational opportunities </t>
  </si>
  <si>
    <t xml:space="preserve">Case management services and/or counseling </t>
  </si>
  <si>
    <t xml:space="preserve">Access to Health and Psychiatric Services, i.e. nurse/medical staff, mental health professional, etc. </t>
  </si>
  <si>
    <t xml:space="preserve">Life skills training </t>
  </si>
  <si>
    <t xml:space="preserve">Access to on-site/off-site social activities </t>
  </si>
  <si>
    <t xml:space="preserve">Meal service adequate to meet nutritional need </t>
  </si>
  <si>
    <t>Personal assistance</t>
  </si>
  <si>
    <t xml:space="preserve">Health-related services </t>
  </si>
  <si>
    <t>Other services designed to help the recipient live in the community as independently as possible</t>
  </si>
  <si>
    <t xml:space="preserve">Employment assistance and job training </t>
  </si>
  <si>
    <t xml:space="preserve">Mental health services </t>
  </si>
  <si>
    <t xml:space="preserve">Assistance with activities of daily living </t>
  </si>
  <si>
    <t xml:space="preserve">Outpatient health services </t>
  </si>
  <si>
    <t>Services provided by State Medicaid programs to promote community based settings for individuals with disabilities</t>
  </si>
  <si>
    <t>Facility that operates to serve the population living in the development (if a senior or special needs project)</t>
  </si>
  <si>
    <t xml:space="preserve">J.  Notes Regarding Section 3 </t>
  </si>
  <si>
    <t>1. Will any household presently living in the units be temporarily displaced because of the proposed new construction or property acquisition?</t>
  </si>
  <si>
    <t>2. Will the proposed new construction/acquisition and/or the income and rent restrictions cause permanent relocation of existing tenants?</t>
  </si>
  <si>
    <t>If yes, to either 1. or 2., proposers must submit an explanation of relocation requirements, a detailed relocation plan including a budget with an identified funding source.  PBV units are subject to federal and state relocation laws and guidelines, including the Uniform Act.</t>
  </si>
  <si>
    <t>CTCAC Application Information</t>
  </si>
  <si>
    <t>D.  Notes Regarding Sections 5 &amp; 6</t>
  </si>
  <si>
    <r>
      <t>Complete the California Tax Credit Allocation Committee (CTCAC) Sources and Uses Budget from the</t>
    </r>
    <r>
      <rPr>
        <i/>
        <sz val="11"/>
        <color theme="1"/>
        <rFont val="Calibri"/>
        <family val="2"/>
        <scheme val="minor"/>
      </rPr>
      <t xml:space="preserve"> 2021 9% Competitive Tax Credit Application </t>
    </r>
    <r>
      <rPr>
        <sz val="11"/>
        <color theme="1"/>
        <rFont val="Calibri"/>
        <family val="2"/>
        <scheme val="minor"/>
      </rPr>
      <t>and attach it to this application.  The application can be found at:</t>
    </r>
  </si>
  <si>
    <r>
      <rPr>
        <b/>
        <u/>
        <sz val="11"/>
        <color theme="1"/>
        <rFont val="Calibri"/>
        <family val="2"/>
        <scheme val="minor"/>
      </rPr>
      <t>Note</t>
    </r>
    <r>
      <rPr>
        <b/>
        <sz val="11"/>
        <color theme="1"/>
        <rFont val="Calibri"/>
        <family val="2"/>
        <scheme val="minor"/>
      </rPr>
      <t xml:space="preserve">: The information you enter in Section 7 should match your 15 Year Pro Forma.  Please use the California Tax Credit Allocation Committee (CTCAC) 15 Year Pro Forma from the </t>
    </r>
    <r>
      <rPr>
        <b/>
        <i/>
        <sz val="11"/>
        <color theme="1"/>
        <rFont val="Calibri"/>
        <family val="2"/>
        <scheme val="minor"/>
      </rPr>
      <t>2021 9% Competitive Tax Credit Application</t>
    </r>
    <r>
      <rPr>
        <b/>
        <sz val="11"/>
        <color theme="1"/>
        <rFont val="Calibri"/>
        <family val="2"/>
        <scheme val="minor"/>
      </rPr>
      <t xml:space="preserve"> and attached it to this application.  The CTCAC application can be found at:</t>
    </r>
  </si>
  <si>
    <t>I.  Notes Regarding Section 7</t>
  </si>
  <si>
    <t>SECTION 8: OCCUPIED (EXISTING HOUSING ONLY)</t>
  </si>
  <si>
    <t>B.  Notes Regarding Section 8</t>
  </si>
  <si>
    <r>
      <t>5. Complete and submit the California Tax Credit Allocation Committee (CTCAC) Rehabilitation Summary Instructions from the</t>
    </r>
    <r>
      <rPr>
        <i/>
        <sz val="11"/>
        <color theme="1"/>
        <rFont val="Calibri"/>
        <family val="2"/>
        <scheme val="minor"/>
      </rPr>
      <t xml:space="preserve"> 2021 9% Competitive Tax Credit Application </t>
    </r>
    <r>
      <rPr>
        <sz val="11"/>
        <color theme="1"/>
        <rFont val="Calibri"/>
        <family val="2"/>
        <scheme val="minor"/>
      </rPr>
      <t>and attach it to this application.  The application can be found at:</t>
    </r>
  </si>
  <si>
    <t>G. Project Readiness</t>
  </si>
  <si>
    <t>Project Readiness</t>
  </si>
  <si>
    <t>New Construction Housing</t>
  </si>
  <si>
    <t>Upon satisfactory compliance with all post-selection requirements, satisfactory compliance with provisions of the AHAP, completion of new construction, issuance of a certificate of occupancy or similar approval and a successful Housing Quality Standards (HQS) inspection, the HAP contract will be executed between HACA and the owner for specified units, for an initial term of up to 20 years.</t>
  </si>
  <si>
    <t>The HAP contract establishes the initial rents for the units and describes the responsibilities of HACA and the owner.  HAP contract renewal may occur at the sole option of HACA for such period (not exceeding 20 years for each renewal) as HACA determines appropriate to expand housing opportunities and to achieve long-term affordability of the assisted housing.  All HAP payments and contract renewals are contingent upon the availability of congressionally-appropriated HUD funds for the Housing Choice Voucher Program.</t>
  </si>
  <si>
    <r>
      <t>§</t>
    </r>
    <r>
      <rPr>
        <sz val="7"/>
        <color theme="1"/>
        <rFont val="Times New Roman"/>
        <family val="1"/>
      </rPr>
      <t xml:space="preserve">  </t>
    </r>
    <r>
      <rPr>
        <sz val="11"/>
        <color theme="1"/>
        <rFont val="Calibri"/>
        <family val="2"/>
        <scheme val="minor"/>
      </rPr>
      <t>HACA's Payment Standard minus the utility allowance; or</t>
    </r>
  </si>
  <si>
    <t>Ashland, Cherryland, Eden Township, Hayward, San Lorenzo*</t>
  </si>
  <si>
    <r>
      <rPr>
        <sz val="7"/>
        <color theme="1"/>
        <rFont val="Times New Roman"/>
        <family val="1"/>
      </rPr>
      <t xml:space="preserve"> </t>
    </r>
    <r>
      <rPr>
        <sz val="11"/>
        <color theme="1"/>
        <rFont val="Calibri"/>
        <family val="2"/>
        <scheme val="minor"/>
      </rPr>
      <t xml:space="preserve">Proposed project must be ready to start construction within </t>
    </r>
    <r>
      <rPr>
        <sz val="11"/>
        <rFont val="Calibri"/>
        <family val="2"/>
        <scheme val="minor"/>
      </rPr>
      <t>three</t>
    </r>
    <r>
      <rPr>
        <sz val="11"/>
        <color theme="1"/>
        <rFont val="Calibri"/>
        <family val="2"/>
        <scheme val="minor"/>
      </rPr>
      <t xml:space="preserve"> years of selection for PBVs.</t>
    </r>
  </si>
  <si>
    <t xml:space="preserve">The application consists of Section A, Sections 1 through 8, Factors for Scoring &amp; Ranking, the Document Checklist and the Attachments.  Complete all items in salmon (light orange) and obtain necessary signatures (digital signatures are acceptable).  Submit one electronic copy.  For the one required paper copy,  print all pages of the application and collate the application in the order of the tabs in this workbook using labeled separator tabs for each section and each attachment.  </t>
  </si>
  <si>
    <t>Section 8:  Occupied Exiting Units Only</t>
  </si>
  <si>
    <r>
      <t xml:space="preserve">Selected projects may not begin new construction until all post-selection requirements (see section H of the Submittal &amp; Processing tab) are met and HACA and the owner have executed an AHAP.  Construction cannot commence between proposal submission and execution of the AHAP.  Construction begins when excavation or site preparation (including clearing of the land) begins for the housing.  </t>
    </r>
    <r>
      <rPr>
        <b/>
        <sz val="11"/>
        <color theme="1"/>
        <rFont val="Calibri"/>
        <family val="2"/>
        <scheme val="minor"/>
      </rPr>
      <t>HUD regulations do not allow any exception to this “no-start” rule.</t>
    </r>
  </si>
  <si>
    <t>HACA may not select a proposal for new construction PBV housing or enter into an AHAP or HAP contract for units on the site unless HACA has determined that PBV assistance for housing at the selected site is consistent with its goal of deconcentrating poverty and expanding housing and economic opportunities.  In complying with this goal HACA will limit approval of sites for PBV housing to census tracts that have poverty concentrations of 20 percent or less.</t>
  </si>
  <si>
    <t>A. Local Approvals Required (New Construction)</t>
  </si>
  <si>
    <t>Occupied Existing Units</t>
  </si>
  <si>
    <t>*The Ashland, Cherryland, Eden Township, Hayward, San Lorenzo payment standards are based on HACA's Hayward, San Leandro, San Lorenzo payment standards.</t>
  </si>
  <si>
    <t>Livermore Valley **</t>
  </si>
  <si>
    <t>**The Livermore Valley payment standards are based on HACA's Dublin, Pleasanton payment standards.</t>
  </si>
  <si>
    <t>2016-30708.pdf (govinfo.gov)</t>
  </si>
  <si>
    <t>ATTACHMENT L-2</t>
  </si>
  <si>
    <t>ATTACHMENT L-3</t>
  </si>
  <si>
    <t>Broadband Infrastructure Certification (New Construction only)</t>
  </si>
  <si>
    <t>Housing First Certification</t>
  </si>
  <si>
    <t>Effective January 19, 2017, it is a requirement for new construction projects funded under this RFP to have broadband infrastructure.  More information can be found in the Federal Register/ Vol.81, No. 244/ Tuesday, December 20, 2016 on page 92626 found at:</t>
  </si>
  <si>
    <t>2021 Owner/Developer Proposal for the Section 8 Project-Based Voucher (PBV) Program</t>
  </si>
  <si>
    <t>This is to certify that the project will be built to meet the requirements of HUD's broadband infrastructure requirements.</t>
  </si>
  <si>
    <t xml:space="preserve">     a. Drug sale or manufacturing on the premises</t>
  </si>
  <si>
    <t xml:space="preserve">     b. Substance abuse that resulted in chronic disturbances to neighbors</t>
  </si>
  <si>
    <t xml:space="preserve">     c.  Threatening or violent engagement, acts or behavior against Management staff, agents, or residents on the premises,</t>
  </si>
  <si>
    <t xml:space="preserve">     d.  Destruction or vandalism of the dwelling unit or premises</t>
  </si>
  <si>
    <t xml:space="preserve">     e.  Any household member is subject to a lifetime registration requirement under a state sex offender program in California, as well as in any other state where a household member is known to have resided.</t>
  </si>
  <si>
    <t>(Required for all VASH, homeless, and permanent supportive housing units receiving PBVs through this RFP.)</t>
  </si>
  <si>
    <t>Timeline reasonably expects units to be ready for lease-up in less than 24 months.</t>
  </si>
  <si>
    <r>
      <rPr>
        <i/>
        <sz val="11"/>
        <color theme="1"/>
        <rFont val="Calibri"/>
        <family val="2"/>
        <scheme val="minor"/>
      </rPr>
      <t>In-Place Families</t>
    </r>
    <r>
      <rPr>
        <sz val="11"/>
        <color theme="1"/>
        <rFont val="Calibri"/>
        <family val="2"/>
        <scheme val="minor"/>
      </rPr>
      <t>: An eligible family residing in a proposed PBV contract unit on the date the proposal is selected is considered an "in-place family."  These families are afforded protection from displacement under the PBV rule.  If a unit to be placed under contract is occupied by an eligible family on the date the proposal is selected, the in-place family must be placed on HACA's waiting list.  Once the family's continued eligibility is determined, the family must be given an absolute selection preference and HACA must refer these families to the project owner for an appropriately sized PBV unit in the project.  The regulatory protection from displacement does not apply to families that are not eligible to participate in the program on the proposal selection date.</t>
    </r>
  </si>
  <si>
    <t>L-2</t>
  </si>
  <si>
    <t>L-3</t>
  </si>
  <si>
    <t>Additional Certifications</t>
  </si>
  <si>
    <t>In Hayward, up to and including 50 units.  The 50 units are available for 1) new construction projects that will serve seniors age 62+, homeless families, military veterans, or any combination thereof and 2) existing projects that will serve seniors age 62+. A maximum of 25 units will be awarded per project.</t>
  </si>
  <si>
    <t>Timeline reasonably expects units to be ready for lease-up in less than 36 months.</t>
  </si>
  <si>
    <t>The Department of Housing and Urban Development (HDU) requires installation of broadband infrastructure at the time of new construction or substantial rehabilitation of multifamily rental housing that is funded or supported by HUD.  Broadband infrastructure means cables, fiber optics, wiring, or other permanent (integral to the structure) infrastructure, including wireless infrastructure, that is capable of providing access to Internet connections in individual housing units, and that meets the definition of "advanced telecommunications capability" determined by the Federal Communications Commission under Section 706 of the Telecommunications Act of 1996 (47 U.S.C. 1302).</t>
  </si>
  <si>
    <t>This is to certify that all VASH, homeless, and permanent supportive housing units awarded PBVs will be leased in accordance with the Housing First principles reflected in California WIC Section 8255.  The screening and eligibility determinations for these PBV-assisted units will be designed to "screen-in" applicants to the project.  Tenants will be selected in compliance with Housing First requirements as described in WIC Section 8255.  Low Barriers to admission for all PBV-assisted units will include, but may not be limited to:</t>
  </si>
  <si>
    <r>
      <rPr>
        <sz val="11"/>
        <color theme="1"/>
        <rFont val="Calibri"/>
        <family val="2"/>
        <scheme val="minor"/>
      </rPr>
      <t>1.  Though previous landlord verification, credit checks, criminal checks, and sex offender checks will be performed, results will be interpreted in accordance with WIC Section 8255, which includes provisions that poor credit or financial history and/or a lack of rental history will not be disqualifying;</t>
    </r>
    <r>
      <rPr>
        <sz val="11"/>
        <color theme="1"/>
        <rFont val="Calibri"/>
        <family val="2"/>
        <charset val="2"/>
        <scheme val="minor"/>
      </rPr>
      <t xml:space="preserve"> and</t>
    </r>
  </si>
  <si>
    <t>2.  Moving households as quickly as possible into permanent housing without any requirement to participate in services; and</t>
  </si>
  <si>
    <t>3.  Housing is understood, by all project partners, to be the essential and urgent need of referred households; and</t>
  </si>
  <si>
    <r>
      <rPr>
        <sz val="11"/>
        <color theme="1"/>
        <rFont val="Calibri"/>
        <family val="2"/>
        <scheme val="minor"/>
      </rPr>
      <t>4.  Supportive services will be available after move in, and in some cases prior to move in, depending on County/designated service provider resources for each applicant/resident;</t>
    </r>
    <r>
      <rPr>
        <sz val="11"/>
        <color theme="1"/>
        <rFont val="Calibri"/>
        <family val="2"/>
        <charset val="2"/>
        <scheme val="minor"/>
      </rPr>
      <t xml:space="preserve"> and</t>
    </r>
  </si>
  <si>
    <t>5.  County/designated service provider will focus on engagement services with referred residents with the primary focus of avoiding homelessness; and</t>
  </si>
  <si>
    <t>6.  Criminal history and suitability screening will be limited to criminal behavior and convictions related to tenancy as a basis for denial.  The project's Resident Selection Plan will indicate for the PBV units the period it will look back at criminal history, but will not exceed five years.  Additionally the project's Resident Selection Plan will indicate for the PBV units which of the following items will be used as a basis for denial for criminal history, but will not include additional reasons beyond these unless in compliance with WIC Section 8255 and approved by HACA:</t>
  </si>
  <si>
    <t>November 3, 2021</t>
  </si>
  <si>
    <t xml:space="preserve">Everything you will need to complete your proposal is enclosed and can also be found at: </t>
  </si>
  <si>
    <t>Developers | Housing Authority Of County Of Alameda HACA</t>
  </si>
  <si>
    <t>We look forward to working with you.</t>
  </si>
  <si>
    <t>Owners/Developers wishing to apply for Section 8 Project-Based Vouchers (PBV) via the Housing Authority of the County of Alameda's (HACA) November 2021 Request for Proposals (RFP)</t>
  </si>
  <si>
    <r>
      <t xml:space="preserve">If you have any questions throughout the proposal process please contact me at jenniferc@haca.net.  </t>
    </r>
    <r>
      <rPr>
        <b/>
        <sz val="11"/>
        <color theme="1"/>
        <rFont val="Calibri"/>
        <family val="2"/>
        <scheme val="minor"/>
      </rPr>
      <t>Proposals are due by 5:00 p.m. PST on December 3, 2021.</t>
    </r>
    <r>
      <rPr>
        <sz val="11"/>
        <color theme="1"/>
        <rFont val="Calibri"/>
        <family val="2"/>
        <scheme val="minor"/>
      </rPr>
      <t xml:space="preserve">  Please note that there is a non-refundable $2,500 application fee.</t>
    </r>
  </si>
  <si>
    <t>The Housing Authority of the County of Alameda (HACA) is inviting owners/developers of rental projects within the cities of Albany, Hayward, Newark and the unincorporated areas of Ashland, Castro Valley, Cherryland, Eden Township, Livermore Valley, San Lorenzo and Sunol to submit proposals for participation in the Section 8 Project-Based Voucher Program (PBV).  In Albany, proposals will only be accepted for new construction projects for seniors and/or homeless families.  In Hayward, proposals will only be accepted for 1) new construction projects for seniors, homeless families, military veterans (particularly those participating in the HUD VASH program) or any combination thereof, and 2) existing projects that will serve seniors.  In Newark, proposals will  be accepted for 1) new construction projects for seniors and/or families, and 2) existing projects participating in the HomeKey program that will serve homeless families and/or military veterans.  In the unincorporated areas, proposals will be accepted for 1) new construction projects for seniors and or homeless families, and 2) existing projects participating in the HomeKey program that will serve homeless families and/or military veterans.  See section 2.C below for additional information.</t>
  </si>
  <si>
    <t>O.  East Bay Innovations Partnership (Bonus Points Available)</t>
  </si>
  <si>
    <t>East Bay Innovations</t>
  </si>
  <si>
    <t>East Bay Innovations assists persons with disabilities to live productive, independent lives in their communities rather than in institutions.  You can read more about EBI by visiting:</t>
  </si>
  <si>
    <t>If you are interested in helping EBI, please contact Tom Heinz, Executive Director of EBI at:</t>
  </si>
  <si>
    <t>theinz@eastbayinnovations.org</t>
  </si>
  <si>
    <t>EBI is in need of mobility accessible units for their clients.  HACA is offering bonus points to owners/developers who will set aside one or more non-PBV, mobility accessible units at the project, or another project acceptable to EBI, to house EBI client(s) continuously throughout the life of the awarded project's PBV HAP contract.  Referrals for these vacancies will be made directly from East Bay Innovations.  Some clients may have Housing Choice Vouchers but some may not.  You will not receive PBVs for these units through this RFP.</t>
  </si>
  <si>
    <r>
      <rPr>
        <u/>
        <sz val="11"/>
        <color theme="1"/>
        <rFont val="Calibri"/>
        <family val="2"/>
        <scheme val="minor"/>
      </rPr>
      <t>How to receive bonus points for this RFP</t>
    </r>
    <r>
      <rPr>
        <sz val="11"/>
        <color theme="1"/>
        <rFont val="Calibri"/>
        <family val="2"/>
        <scheme val="minor"/>
      </rPr>
      <t>:  After working with EBI to determine their needs and yours, provide a written statement of how you will assist EBI in their endeavor including the number of mobility accessible units you will provide, the name and location of the project where the units will be located,  any restrictions/requirements for the units, and any outstanding features of the units.</t>
    </r>
  </si>
  <si>
    <t>HomeKey</t>
  </si>
  <si>
    <r>
      <rPr>
        <b/>
        <u/>
        <sz val="11"/>
        <color rgb="FFFF0000"/>
        <rFont val="Calibri"/>
        <family val="2"/>
        <scheme val="minor"/>
      </rPr>
      <t>Important:</t>
    </r>
    <r>
      <rPr>
        <sz val="11"/>
        <color theme="1"/>
        <rFont val="Calibri"/>
        <family val="2"/>
        <scheme val="minor"/>
      </rPr>
      <t xml:space="preserve">  This RFP includes Partnership Requirements in Section 2.N below.  All projects awarded PBVs through this RFP must agree to meet the listed requirements throughout the life of the PBV HAP contract.  Additionally, this RFP includes bonus points for projects that create a partnership with East Bay Innovations (EBI) to provide one or more mobility accessible units in the awarded project, or another project, to house EBI clients that may or may not have Housing Choice Vouchers.</t>
    </r>
  </si>
  <si>
    <r>
      <t>See Chapter 17, section 17-II.F-</t>
    </r>
    <r>
      <rPr>
        <i/>
        <sz val="11"/>
        <color theme="1"/>
        <rFont val="Calibri"/>
        <family val="2"/>
        <scheme val="minor"/>
      </rPr>
      <t>Supportive Services</t>
    </r>
    <r>
      <rPr>
        <sz val="11"/>
        <color theme="1"/>
        <rFont val="Calibri"/>
        <family val="2"/>
        <scheme val="minor"/>
      </rPr>
      <t xml:space="preserve"> of HACA's Administrative Plan for a definition of Supportive Services.  Please be sure to include in your proposal how services offered meet this definition.</t>
    </r>
  </si>
  <si>
    <t>Admin-Plan-6-10-2020.pdf (haca.net)</t>
  </si>
  <si>
    <t>For purposes of this RFP, an “elderly/senior” household means a family whose head, co-head, or sole member is a person who is at least 62 years of age.  It may include two or more persons who are at least 62 years of age living together, or one or more persons who are at least 62 years of age living with one or more live-in aides. (24 CFR 5.403)  No additional restrictions may be added to this definition (e.g. you cannot require that other household members be at least 45 years old).</t>
  </si>
  <si>
    <t>HACA PROJECT-BASED VOUCHER OWNER/DEVELOPER PROPOSAL</t>
  </si>
  <si>
    <r>
      <t xml:space="preserve">Initial vacancies as well as all ongoing vacancies for any project will be filled using HACA’s waiting list (or VA referrals for VASH units).  Owners may refer applicants to HACA’s waiting list during periodic openings of the list.  Both the owner and the tenant of a PBV assisted unit must notify HACA if the tenant will be moving from the PBV unit.  HACA will notify appropriately-sized households at the top of its waiting list that a unit is available.  Once a tenant is approved by the owner, the owner must refer the family back to HACA for final eligibility.  Owners are required to adopt written tenant selection procedures that are consistent with the purpose of improving housing opportunities for very low-income families, including the Housing First model, and reasonably related to program eligibility and an applicant’s ability to perform the lease obligations (24 CFR 983.253(a)(2)).  </t>
    </r>
    <r>
      <rPr>
        <u/>
        <sz val="11"/>
        <color theme="1"/>
        <rFont val="Calibri"/>
        <family val="2"/>
        <scheme val="minor"/>
      </rPr>
      <t>Owners must submit a copy of these selection procedures to HACA for review and approval</t>
    </r>
    <r>
      <rPr>
        <sz val="11"/>
        <color theme="1"/>
        <rFont val="Calibri"/>
        <family val="2"/>
        <scheme val="minor"/>
      </rPr>
      <t>.  Owners who deny occupancy to an applicant from HACA’s waiting list must provide written notice to the applicant in accordance with its written selection procedures and provide a copy to HACA.</t>
    </r>
  </si>
  <si>
    <t>Newark, Sunol***</t>
  </si>
  <si>
    <t>***The Newark, Sunol payment standards are based on HACA's Fremont, Newark and Union City payment standards.</t>
  </si>
  <si>
    <t>eCFR :: 24 CFR Part 983 -- Project-Based Voucher (PBV) Program</t>
  </si>
  <si>
    <r>
      <t>All VASH, homeless, and permanent supportive housing units receiving PBVs through this RFP are required to follow the Housing First requirements</t>
    </r>
    <r>
      <rPr>
        <sz val="11"/>
        <rFont val="Calibri"/>
        <family val="2"/>
        <scheme val="minor"/>
      </rPr>
      <t xml:space="preserve"> listed in Attachment L-3 </t>
    </r>
    <r>
      <rPr>
        <sz val="11"/>
        <color theme="1"/>
        <rFont val="Calibri"/>
        <family val="2"/>
        <scheme val="minor"/>
      </rPr>
      <t>at lease-up and for all vacancies for the duration of the HAP contract.</t>
    </r>
  </si>
  <si>
    <r>
      <t>All units receiving PBVs through this RFP may only select from the following six preferences as described in Chapter 4.III.C. under the Section 8 Project-Based Voucher Program (PBV) heading beginning on page 4-21 of HACA's Administrative Plan: 1.  Homeless, 2. Extremely Low-Income, 3. In-Place Family, 4. Displaced-HACA, 5. Displaced-Other  and 6. Voluntary Supportive Services.</t>
    </r>
    <r>
      <rPr>
        <b/>
        <sz val="11"/>
        <color rgb="FFFF0000"/>
        <rFont val="Calibri"/>
        <family val="2"/>
        <scheme val="minor"/>
      </rPr>
      <t xml:space="preserve"> </t>
    </r>
    <r>
      <rPr>
        <sz val="11"/>
        <rFont val="Calibri"/>
        <family val="2"/>
        <scheme val="minor"/>
      </rPr>
      <t xml:space="preserve"> H</t>
    </r>
    <r>
      <rPr>
        <sz val="11"/>
        <color theme="1"/>
        <rFont val="Calibri"/>
        <family val="2"/>
        <scheme val="minor"/>
      </rPr>
      <t>ACA already provides a priority for Veterans as required by State Law.  HACA will not entertain a residency or live/work preference or requirement of any kind for its PBV units.</t>
    </r>
  </si>
  <si>
    <t>Section A:  Applicant Statement &amp; Certifications</t>
  </si>
  <si>
    <t>SECTION A: APPLICANT STATEMENT &amp; CERTIFICATIONS</t>
  </si>
  <si>
    <t>H. Notes Regarding Sections 1 &amp; 2 (if needed)</t>
  </si>
  <si>
    <t>J.  Notes Regarding Section 3 (if needed)</t>
  </si>
  <si>
    <t>D. Notes Regarding Sections 5 &amp; 6 (if needed)</t>
  </si>
  <si>
    <t>I.  Notes Regarding Section 7 (if needed)</t>
  </si>
  <si>
    <t>B.  Notes Regarding Section 8 (if needed)</t>
  </si>
  <si>
    <r>
      <t xml:space="preserve">Proposals are due by 4:45 p.m. PST on </t>
    </r>
    <r>
      <rPr>
        <b/>
        <sz val="11"/>
        <rFont val="Calibri"/>
        <family val="2"/>
        <scheme val="minor"/>
      </rPr>
      <t>December 3, 2021</t>
    </r>
    <r>
      <rPr>
        <sz val="11"/>
        <color theme="1"/>
        <rFont val="Calibri"/>
        <family val="2"/>
        <scheme val="minor"/>
      </rPr>
      <t>.  Submit one digital copy of the Excel file and attachments via email or FTP site (e.g. DropBox, ShareFile, etc.) and one original paper copy, along with your application fee to:</t>
    </r>
  </si>
  <si>
    <t>All costs for the SLR, environmental review, Davis Bacon monitoring and any and all other costs that may be associated with processing and approval of the proposal are the responsibility of the owner and will not be paid by HACA.  In some cases HACA will contract for such services (e.g., Davis Bacon monitoring and Subsidy Layering Review packaging and submittal) and the owner will be responsible for reimbursing HACA.</t>
  </si>
  <si>
    <r>
      <rPr>
        <i/>
        <sz val="11"/>
        <color theme="1"/>
        <rFont val="Calibri"/>
        <family val="2"/>
        <scheme val="minor"/>
      </rPr>
      <t>Determination of Initial Contract Ren</t>
    </r>
    <r>
      <rPr>
        <sz val="11"/>
        <color theme="1"/>
        <rFont val="Calibri"/>
        <family val="2"/>
        <scheme val="minor"/>
      </rPr>
      <t>t:  HACA will determine the actual amount of initial rent to the owner according to 24 CFR 983.301 as specified in this RFP.</t>
    </r>
  </si>
  <si>
    <t>Less than three projects in service over three years</t>
  </si>
  <si>
    <t>Less than six projects in service over three years</t>
  </si>
  <si>
    <t xml:space="preserve">  0 Points</t>
  </si>
  <si>
    <t>Enter to the nearest 1/10 of a percent the poverty concentration of the census tract that the project is located in according to table S1701 - Poverty Status in the Past 12 Months of the 2019 ACS 5-year estimates dataset at:</t>
  </si>
  <si>
    <t>Census - Table Results</t>
  </si>
  <si>
    <t>Subject Tables | American Community Survey | U.S. Census Bureau</t>
  </si>
  <si>
    <t>Click on "FILTER" on the left side of the screen</t>
  </si>
  <si>
    <t>Select "Geography" under BROWSE FILTERS</t>
  </si>
  <si>
    <t>Select "Tract" in the Geography pop-out</t>
  </si>
  <si>
    <t>Select "California" in the WITHIN (STATE) pop-out</t>
  </si>
  <si>
    <t>Select "Alameda County, California" in the WITHIN (COUNTY) pop-out</t>
  </si>
  <si>
    <t>Click on "SEARCH" on the top right side of the screen</t>
  </si>
  <si>
    <t>Click on "DOWNLOAD" on the left side of the screen</t>
  </si>
  <si>
    <t>Place a checkmark next to POVERTY STATUS IN THE PAST 12 MONTS on the left side of the screen.</t>
  </si>
  <si>
    <t>Download the document as a CSV or PDF</t>
  </si>
  <si>
    <t>Click on "DOWNLOAD NOW"</t>
  </si>
  <si>
    <t>Poverty Rate ("Percent below poverty level" for "Population for whom poverty status is determined")</t>
  </si>
  <si>
    <r>
      <t xml:space="preserve">In Attachment A enter the census tract number and the </t>
    </r>
    <r>
      <rPr>
        <i/>
        <sz val="11"/>
        <color theme="1"/>
        <rFont val="Calibri"/>
        <family val="2"/>
        <scheme val="minor"/>
      </rPr>
      <t>Percent below poverty level</t>
    </r>
    <r>
      <rPr>
        <sz val="11"/>
        <color theme="1"/>
        <rFont val="Calibri"/>
        <family val="2"/>
        <scheme val="minor"/>
      </rPr>
      <t xml:space="preserve"> for the first item, "Population for whom poverty status is determined".</t>
    </r>
  </si>
  <si>
    <t>To find the census track your project is located in visit:</t>
  </si>
  <si>
    <t>How to Find Geo Info from Address.pdf (census.gov)</t>
  </si>
  <si>
    <t>Once you have the census tract number, follow these instructions.</t>
  </si>
  <si>
    <t>Click on Poverty Status in the Past 12 Months</t>
  </si>
  <si>
    <t>Under Subject Tables, type "S1701" in the Search box</t>
  </si>
  <si>
    <t>Select the Census Tract number your property is located in</t>
  </si>
  <si>
    <t>Click on DOWNLOAD SELECTED (1) just above the item you check marked</t>
  </si>
  <si>
    <t>Instructions for locating the census track of your project and how to pull the table can be found on the Census Track Cert tab of this workbook.</t>
  </si>
  <si>
    <t>Owner has obtained at least 75% of the construction financing or 75% of the permanent financing of the proposed project’s estimated total construction/permanent financing requirements</t>
  </si>
  <si>
    <t>3 Points</t>
  </si>
  <si>
    <r>
      <rPr>
        <u/>
        <sz val="11"/>
        <color theme="1"/>
        <rFont val="Calibri"/>
        <family val="2"/>
        <scheme val="minor"/>
      </rPr>
      <t>Lead-based Paint</t>
    </r>
    <r>
      <rPr>
        <sz val="11"/>
        <color theme="1"/>
        <rFont val="Calibri"/>
        <family val="2"/>
        <scheme val="minor"/>
      </rPr>
      <t>: Regulations to ensure the health of children in housing.  See The Lead-based Paint Poisoning Prevention Act (42 U.S.C. 4821-4846), the Residential Lead-based Paint Hazard Reduction Act of 1992 (42 U.S.C. 4851-4856), and implementing regulations at 24 CFR part 35, subparts A, B, H, and R.</t>
    </r>
  </si>
  <si>
    <t>Project Readiness Statement</t>
  </si>
  <si>
    <t>To receive points in this section, you must provide a written statement on the readiness of the project that includes:</t>
  </si>
  <si>
    <t xml:space="preserve">A schedule of the path to lease up with specific dates; and </t>
  </si>
  <si>
    <t>A description of any change of ownership in the land or property that is foreseen including the parties involved and the reason for the transfer.  Also indicate if such transfers could lead to possible delays in the completion time of the project; and</t>
  </si>
  <si>
    <t>Owner/Developer will provide one or more mobility accessible units to assist East Bay Innovations (EBI) in their endeavor to house it's clients.</t>
  </si>
  <si>
    <t>East Bay Innovations (EBI) assists persons with disabilities to live productive, independent lives in their communities rather than in institutions.  EBI is in need of mobility accessible units for their clients.  HACA is offering bonus points to owners/developers who will set aside one or more non-PBV, mobility accessible units at the project, or another project acceptable to EBI, to house EBI client(s) continuously throughout the term of the awarded project's PBV HAP contract.  Referrals for these vacancies will be made directly from East Bay Innovations.  Some clients may have Housing Choice Vouchers but some may not.  You will not receive PBVs for these units through this RFP.</t>
  </si>
  <si>
    <t>To receive these bonus points, you must work with EBI to determine their needs and yours, and provide a written plan of how you will assist EBI in their endeavor including the number of mobility accessible units you will provide, the name and location of the project where the unit(s) will be located, any restrictions/requirements for the units, and any outstanding features of the units.</t>
  </si>
  <si>
    <t>Bonus Points:</t>
  </si>
  <si>
    <t>East Bay Innovations Partnership</t>
  </si>
  <si>
    <t>H. East Bay Innovations Partnership (Bonus Points)</t>
  </si>
  <si>
    <t>H. East Bay Innovations Partnership - Bonus Points</t>
  </si>
  <si>
    <t>M</t>
  </si>
  <si>
    <t>East Bay Innovations Partnership (Bonus Points)</t>
  </si>
  <si>
    <t>M-1</t>
  </si>
  <si>
    <t>East Bay Innovations Partnership Written Plan</t>
  </si>
  <si>
    <r>
      <t>Proposals that meet the Project Thresholds outlined in Section 2.I. and the Partnership Requirements in Section 2.N. of the Overview &amp; Requirements tab will be evaluated and ranked according to the factors described in the Factors for Scoring &amp; Ranking tab of this RFP.  A Ranking List will be prepared according to points awarded to each proposal.  In order to be considered for award, a proposal must score at least</t>
    </r>
    <r>
      <rPr>
        <sz val="11"/>
        <rFont val="Calibri"/>
        <family val="2"/>
        <scheme val="minor"/>
      </rPr>
      <t xml:space="preserve"> 100 </t>
    </r>
    <r>
      <rPr>
        <sz val="11"/>
        <color theme="1"/>
        <rFont val="Calibri"/>
        <family val="2"/>
        <scheme val="minor"/>
      </rPr>
      <t>points.</t>
    </r>
  </si>
  <si>
    <r>
      <t xml:space="preserve">Total Possible Points: </t>
    </r>
    <r>
      <rPr>
        <sz val="11"/>
        <rFont val="Calibri"/>
        <family val="2"/>
        <scheme val="minor"/>
      </rPr>
      <t>135</t>
    </r>
    <r>
      <rPr>
        <sz val="11"/>
        <color theme="1"/>
        <rFont val="Calibri"/>
        <family val="2"/>
        <scheme val="minor"/>
      </rPr>
      <t xml:space="preserve">, Minimum Points Required: </t>
    </r>
    <r>
      <rPr>
        <sz val="11"/>
        <rFont val="Calibri"/>
        <family val="2"/>
        <scheme val="minor"/>
      </rPr>
      <t>100</t>
    </r>
  </si>
  <si>
    <t>Please attach all Attachments in the order shown below and tab by categories A through M.  Place an "X" in column A for any item you are attaching to your proposal.</t>
  </si>
  <si>
    <t>This document checklist</t>
  </si>
  <si>
    <r>
      <t xml:space="preserve">Complete the California Tax Credit Allocation Committee (CTCAC) </t>
    </r>
    <r>
      <rPr>
        <i/>
        <sz val="11"/>
        <color theme="1"/>
        <rFont val="Calibri"/>
        <family val="2"/>
        <scheme val="minor"/>
      </rPr>
      <t>15 Year Pro Forma</t>
    </r>
    <r>
      <rPr>
        <sz val="11"/>
        <color theme="1"/>
        <rFont val="Calibri"/>
        <family val="2"/>
        <scheme val="minor"/>
      </rPr>
      <t xml:space="preserve"> from the</t>
    </r>
    <r>
      <rPr>
        <i/>
        <sz val="11"/>
        <color theme="1"/>
        <rFont val="Calibri"/>
        <family val="2"/>
        <scheme val="minor"/>
      </rPr>
      <t xml:space="preserve"> 2021 9% Tax Credit Application</t>
    </r>
    <r>
      <rPr>
        <sz val="11"/>
        <color theme="1"/>
        <rFont val="Calibri"/>
        <family val="2"/>
        <scheme val="minor"/>
      </rPr>
      <t xml:space="preserve"> and attach it here.  The application can be found at:</t>
    </r>
  </si>
  <si>
    <r>
      <t xml:space="preserve">Complete the California Tax Credit Allocation Committee (CTCAC) </t>
    </r>
    <r>
      <rPr>
        <i/>
        <sz val="11"/>
        <color theme="1"/>
        <rFont val="Calibri"/>
        <family val="2"/>
        <scheme val="minor"/>
      </rPr>
      <t>Sources and Uses Budget</t>
    </r>
    <r>
      <rPr>
        <sz val="11"/>
        <color theme="1"/>
        <rFont val="Calibri"/>
        <family val="2"/>
        <scheme val="minor"/>
      </rPr>
      <t xml:space="preserve"> from the</t>
    </r>
    <r>
      <rPr>
        <i/>
        <sz val="11"/>
        <color theme="1"/>
        <rFont val="Calibri"/>
        <family val="2"/>
        <scheme val="minor"/>
      </rPr>
      <t xml:space="preserve"> 2021 9% Tax Credit Application </t>
    </r>
    <r>
      <rPr>
        <sz val="11"/>
        <color theme="1"/>
        <rFont val="Calibri"/>
        <family val="2"/>
        <scheme val="minor"/>
      </rPr>
      <t>and attach it here.  The application can be found at:</t>
    </r>
  </si>
  <si>
    <r>
      <t xml:space="preserve">Include your most recent financial statements in a separate envelope.  This information will </t>
    </r>
    <r>
      <rPr>
        <u/>
        <sz val="11"/>
        <color theme="1"/>
        <rFont val="Calibri"/>
        <family val="2"/>
        <scheme val="minor"/>
      </rPr>
      <t>not</t>
    </r>
    <r>
      <rPr>
        <sz val="11"/>
        <color theme="1"/>
        <rFont val="Calibri"/>
        <family val="2"/>
        <scheme val="minor"/>
      </rPr>
      <t xml:space="preserve"> be included with any information that is made public unless it is already part of a document that has been distributed to the public.</t>
    </r>
  </si>
  <si>
    <r>
      <t xml:space="preserve">Complete the California Tax Credit Allocation Committee (CTCAC) </t>
    </r>
    <r>
      <rPr>
        <i/>
        <sz val="11"/>
        <color theme="1"/>
        <rFont val="Calibri"/>
        <family val="2"/>
        <scheme val="minor"/>
      </rPr>
      <t>Attachment 21 - General Partner (G.P.) Experience</t>
    </r>
    <r>
      <rPr>
        <sz val="11"/>
        <color theme="1"/>
        <rFont val="Calibri"/>
        <family val="2"/>
        <scheme val="minor"/>
      </rPr>
      <t xml:space="preserve"> form</t>
    </r>
    <r>
      <rPr>
        <i/>
        <sz val="11"/>
        <color theme="1"/>
        <rFont val="Calibri"/>
        <family val="2"/>
        <scheme val="minor"/>
      </rPr>
      <t xml:space="preserve"> found at:</t>
    </r>
  </si>
  <si>
    <t>General Partner (G.P.) Experience (ca.gov)</t>
  </si>
  <si>
    <r>
      <t xml:space="preserve">Complete the California Tax Credit Allocation Committee (CTCAC) </t>
    </r>
    <r>
      <rPr>
        <i/>
        <sz val="11"/>
        <color theme="1"/>
        <rFont val="Calibri"/>
        <family val="2"/>
        <scheme val="minor"/>
      </rPr>
      <t>Attachment 22 - Management Company Experience</t>
    </r>
    <r>
      <rPr>
        <sz val="11"/>
        <color theme="1"/>
        <rFont val="Calibri"/>
        <family val="2"/>
        <scheme val="minor"/>
      </rPr>
      <t xml:space="preserve"> form </t>
    </r>
    <r>
      <rPr>
        <i/>
        <sz val="11"/>
        <color theme="1"/>
        <rFont val="Calibri"/>
        <family val="2"/>
        <scheme val="minor"/>
      </rPr>
      <t>found at:</t>
    </r>
  </si>
  <si>
    <t>Management Company Experience (ca.gov)</t>
  </si>
  <si>
    <t>Form (archives.gov)</t>
  </si>
  <si>
    <t xml:space="preserve">Please attach a completed copy of HUD-50071 (Exp. 11/30/2023).  The form can be found at </t>
  </si>
  <si>
    <t>50071.pdf (hud.gov)</t>
  </si>
  <si>
    <t xml:space="preserve">Supportive Services Narrative </t>
  </si>
  <si>
    <t>A description of any external factors that could impact your timeline.  In particular any issues that might impact the path to lease up including issues with entitlements, legal, funding or operations.</t>
  </si>
  <si>
    <t>Please attach a statement describing the readiness o the project that includes:</t>
  </si>
  <si>
    <t>Please attach a description of the features provided to comply with program accessibility features of Section 504 of the Rehabilitation Act of 1973.  Include in your description what number and percentage of PBV units will be mobility, vision and hearing accessible.  HACA requires that 5% of the PBV units be mobility accessible and 2% of the PBV units be hearing/visually accessible.</t>
  </si>
  <si>
    <r>
      <t>If applicable, please complete the California Tax Credit Allocation Committee (CTCAC)</t>
    </r>
    <r>
      <rPr>
        <i/>
        <sz val="11"/>
        <color theme="1"/>
        <rFont val="Calibri"/>
        <family val="2"/>
        <scheme val="minor"/>
      </rPr>
      <t xml:space="preserve"> Attachment 8 - Rehabilitation Summary</t>
    </r>
    <r>
      <rPr>
        <sz val="11"/>
        <color theme="1"/>
        <rFont val="Calibri"/>
        <family val="2"/>
        <scheme val="minor"/>
      </rPr>
      <t xml:space="preserve"> below:</t>
    </r>
  </si>
  <si>
    <t>CTCAC Attachment 8 - Rehabilitation Summary.xls</t>
  </si>
  <si>
    <t>ATTACHMENT M-1</t>
  </si>
  <si>
    <t>After working with EBI to determine their needs and yours, provide a written plan of how you will assist EBI in their endeavor to secure mobility accessible units for their clients including the number of mobility accessible units you will provide, the name and location of the project where the unit(s) will be located, any restrictions/requirements for the units, and any outstanding features of the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</si>
</sst>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lt;=9999999]###\-####;\(###\)\ ###\-####"/>
    <numFmt numFmtId="165" formatCode="&quot;$&quot;#,##0.00"/>
    <numFmt numFmtId="166" formatCode="&quot;$&quot;#,##0"/>
    <numFmt numFmtId="167" formatCode="0.0%"/>
    <numFmt numFmtId="168" formatCode="mm/dd/yy;@"/>
    <numFmt numFmtId="169" formatCode="m/d/yy;@"/>
  </numFmts>
  <fonts count="37">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i/>
      <sz val="11"/>
      <color theme="1"/>
      <name val="Calibri"/>
      <family val="2"/>
      <scheme val="minor"/>
    </font>
    <font>
      <b/>
      <sz val="10.5"/>
      <color theme="1"/>
      <name val="Calibri"/>
      <family val="2"/>
      <scheme val="minor"/>
    </font>
    <font>
      <b/>
      <i/>
      <sz val="11"/>
      <color theme="1"/>
      <name val="Calibri"/>
      <family val="2"/>
      <scheme val="minor"/>
    </font>
    <font>
      <b/>
      <sz val="14"/>
      <color theme="1"/>
      <name val="Calibri"/>
      <family val="2"/>
      <scheme val="minor"/>
    </font>
    <font>
      <b/>
      <sz val="16"/>
      <color theme="1"/>
      <name val="Calibri"/>
      <family val="2"/>
      <scheme val="minor"/>
    </font>
    <font>
      <sz val="11"/>
      <color theme="0"/>
      <name val="Calibri"/>
      <family val="2"/>
      <scheme val="minor"/>
    </font>
    <font>
      <sz val="11"/>
      <name val="Calibri"/>
      <family val="2"/>
      <scheme val="minor"/>
    </font>
    <font>
      <b/>
      <sz val="13"/>
      <color theme="1"/>
      <name val="Calibri"/>
      <family val="2"/>
      <scheme val="minor"/>
    </font>
    <font>
      <u/>
      <sz val="11"/>
      <color theme="1"/>
      <name val="Calibri"/>
      <family val="2"/>
      <scheme val="minor"/>
    </font>
    <font>
      <sz val="14"/>
      <color theme="1"/>
      <name val="Calibri"/>
      <family val="2"/>
      <scheme val="minor"/>
    </font>
    <font>
      <b/>
      <sz val="11"/>
      <color theme="0"/>
      <name val="Calibri"/>
      <family val="2"/>
      <scheme val="minor"/>
    </font>
    <font>
      <sz val="16"/>
      <color theme="1"/>
      <name val="Calibri"/>
      <family val="2"/>
      <scheme val="minor"/>
    </font>
    <font>
      <b/>
      <sz val="18"/>
      <color theme="1"/>
      <name val="Calibri"/>
      <family val="2"/>
      <scheme val="minor"/>
    </font>
    <font>
      <b/>
      <sz val="22"/>
      <color theme="1"/>
      <name val="Calibri"/>
      <family val="2"/>
      <scheme val="minor"/>
    </font>
    <font>
      <b/>
      <sz val="11"/>
      <name val="Calibri"/>
      <family val="2"/>
      <scheme val="minor"/>
    </font>
    <font>
      <sz val="16"/>
      <color theme="0"/>
      <name val="Calibri"/>
      <family val="2"/>
      <scheme val="minor"/>
    </font>
    <font>
      <sz val="14"/>
      <color theme="0"/>
      <name val="Calibri"/>
      <family val="2"/>
      <scheme val="minor"/>
    </font>
    <font>
      <u/>
      <sz val="11"/>
      <color theme="0"/>
      <name val="Calibri"/>
      <family val="2"/>
      <scheme val="minor"/>
    </font>
    <font>
      <sz val="14"/>
      <color theme="0"/>
      <name val="Arial"/>
      <family val="2"/>
    </font>
    <font>
      <b/>
      <u/>
      <sz val="12"/>
      <color theme="1"/>
      <name val="Calibri"/>
      <family val="2"/>
      <scheme val="minor"/>
    </font>
    <font>
      <sz val="7"/>
      <color theme="1"/>
      <name val="Times New Roman"/>
      <family val="1"/>
    </font>
    <font>
      <sz val="11"/>
      <color theme="1"/>
      <name val="Wingdings"/>
      <charset val="2"/>
    </font>
    <font>
      <sz val="10"/>
      <color theme="1"/>
      <name val="Wingdings"/>
      <charset val="2"/>
    </font>
    <font>
      <b/>
      <sz val="12"/>
      <color theme="0"/>
      <name val="Calibri"/>
      <family val="2"/>
      <scheme val="minor"/>
    </font>
    <font>
      <b/>
      <u/>
      <sz val="11"/>
      <color theme="1"/>
      <name val="Calibri"/>
      <family val="2"/>
      <scheme val="minor"/>
    </font>
    <font>
      <b/>
      <sz val="11"/>
      <color rgb="FFFF0000"/>
      <name val="Calibri"/>
      <family val="2"/>
      <scheme val="minor"/>
    </font>
    <font>
      <sz val="11"/>
      <color rgb="FFFF0000"/>
      <name val="Calibri"/>
      <family val="2"/>
      <scheme val="minor"/>
    </font>
    <font>
      <sz val="12"/>
      <color theme="1"/>
      <name val="Calibri"/>
      <family val="2"/>
      <scheme val="minor"/>
    </font>
    <font>
      <sz val="11"/>
      <color theme="1"/>
      <name val="Calibri"/>
      <family val="1"/>
      <scheme val="minor"/>
    </font>
    <font>
      <b/>
      <u/>
      <sz val="11"/>
      <color rgb="FFFF0000"/>
      <name val="Calibri"/>
      <family val="2"/>
      <scheme val="minor"/>
    </font>
    <font>
      <sz val="11"/>
      <color theme="1"/>
      <name val="Calibri"/>
      <family val="2"/>
      <charset val="2"/>
      <scheme val="minor"/>
    </font>
    <font>
      <i/>
      <sz val="12"/>
      <color theme="1"/>
      <name val="Calibri"/>
      <family val="2"/>
      <scheme val="minor"/>
    </font>
    <font>
      <sz val="11"/>
      <color rgb="FF00000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532">
    <xf numFmtId="0" fontId="0" fillId="0" borderId="0" xfId="0"/>
    <xf numFmtId="0" fontId="1" fillId="0" borderId="0" xfId="0" applyFont="1"/>
    <xf numFmtId="0" fontId="0" fillId="0" borderId="0" xfId="0" applyFont="1"/>
    <xf numFmtId="0" fontId="0" fillId="0" borderId="0" xfId="0" applyAlignment="1">
      <alignment horizontal="center"/>
    </xf>
    <xf numFmtId="0" fontId="0" fillId="0" borderId="0" xfId="0" applyAlignment="1">
      <alignment horizontal="center"/>
    </xf>
    <xf numFmtId="0" fontId="0" fillId="0" borderId="0" xfId="0" applyAlignment="1"/>
    <xf numFmtId="0" fontId="0" fillId="0" borderId="0" xfId="0" applyAlignment="1">
      <alignment horizontal="left"/>
    </xf>
    <xf numFmtId="0" fontId="0" fillId="0" borderId="1" xfId="0" applyBorder="1" applyAlignment="1">
      <alignment horizontal="center"/>
    </xf>
    <xf numFmtId="0" fontId="1" fillId="0" borderId="1" xfId="0" applyFont="1" applyBorder="1" applyAlignment="1">
      <alignment horizontal="center"/>
    </xf>
    <xf numFmtId="0" fontId="5" fillId="0" borderId="1" xfId="0" applyFont="1" applyBorder="1"/>
    <xf numFmtId="49" fontId="1" fillId="0" borderId="1" xfId="0" applyNumberFormat="1" applyFont="1" applyBorder="1" applyAlignment="1">
      <alignment horizontal="center"/>
    </xf>
    <xf numFmtId="166" fontId="0" fillId="0" borderId="1" xfId="0" applyNumberFormat="1" applyBorder="1" applyAlignment="1">
      <alignment horizontal="center"/>
    </xf>
    <xf numFmtId="0" fontId="1" fillId="0" borderId="1" xfId="0" applyFont="1" applyFill="1" applyBorder="1" applyAlignment="1">
      <alignment horizontal="center"/>
    </xf>
    <xf numFmtId="0" fontId="1" fillId="3" borderId="1" xfId="0" applyFont="1" applyFill="1" applyBorder="1"/>
    <xf numFmtId="166" fontId="1" fillId="0" borderId="1" xfId="0" applyNumberFormat="1" applyFont="1" applyBorder="1" applyAlignment="1">
      <alignment horizontal="center"/>
    </xf>
    <xf numFmtId="166" fontId="0" fillId="0" borderId="1" xfId="0" applyNumberFormat="1" applyFill="1" applyBorder="1" applyAlignment="1">
      <alignment horizontal="center"/>
    </xf>
    <xf numFmtId="0" fontId="0" fillId="0" borderId="0" xfId="0"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left"/>
    </xf>
    <xf numFmtId="0" fontId="3" fillId="0" borderId="0" xfId="0" applyFont="1" applyFill="1" applyAlignment="1">
      <alignment horizontal="left"/>
    </xf>
    <xf numFmtId="0" fontId="0" fillId="0" borderId="0" xfId="0" applyBorder="1" applyAlignment="1"/>
    <xf numFmtId="166" fontId="1" fillId="0" borderId="1" xfId="0" applyNumberFormat="1" applyFont="1" applyBorder="1"/>
    <xf numFmtId="166" fontId="3" fillId="0" borderId="1" xfId="0" applyNumberFormat="1" applyFont="1" applyBorder="1"/>
    <xf numFmtId="0" fontId="0" fillId="0" borderId="0" xfId="0" applyFill="1"/>
    <xf numFmtId="166" fontId="1" fillId="0" borderId="1" xfId="0" applyNumberFormat="1" applyFont="1" applyFill="1" applyBorder="1" applyAlignment="1">
      <alignment horizontal="right" vertical="center"/>
    </xf>
    <xf numFmtId="166" fontId="0" fillId="0" borderId="1" xfId="0" applyNumberFormat="1" applyFill="1" applyBorder="1"/>
    <xf numFmtId="3" fontId="0" fillId="0" borderId="1" xfId="0" applyNumberFormat="1" applyFill="1" applyBorder="1"/>
    <xf numFmtId="166" fontId="0" fillId="0" borderId="1" xfId="0" applyNumberFormat="1" applyFont="1" applyBorder="1"/>
    <xf numFmtId="0" fontId="9" fillId="0" borderId="0" xfId="0" applyFont="1"/>
    <xf numFmtId="0" fontId="10" fillId="0" borderId="0" xfId="0" applyFont="1"/>
    <xf numFmtId="0" fontId="11" fillId="0" borderId="1" xfId="0" applyFont="1" applyBorder="1" applyAlignment="1">
      <alignment horizontal="center"/>
    </xf>
    <xf numFmtId="0" fontId="0" fillId="0" borderId="1" xfId="0" applyBorder="1"/>
    <xf numFmtId="0" fontId="0" fillId="0" borderId="1" xfId="0" applyFont="1" applyBorder="1" applyAlignment="1">
      <alignment horizontal="center" vertical="center" wrapText="1"/>
    </xf>
    <xf numFmtId="0" fontId="0" fillId="0" borderId="1" xfId="0" applyFill="1" applyBorder="1" applyAlignment="1">
      <alignment horizontal="center"/>
    </xf>
    <xf numFmtId="0" fontId="0" fillId="0" borderId="1" xfId="0" applyBorder="1" applyAlignment="1">
      <alignment vertical="center"/>
    </xf>
    <xf numFmtId="0" fontId="0" fillId="0" borderId="1" xfId="0" applyFont="1" applyBorder="1" applyAlignment="1">
      <alignment horizontal="left"/>
    </xf>
    <xf numFmtId="0" fontId="0" fillId="0" borderId="0" xfId="0" applyAlignment="1">
      <alignment horizontal="left" wrapText="1"/>
    </xf>
    <xf numFmtId="0" fontId="1" fillId="0" borderId="0" xfId="0" applyFont="1" applyFill="1" applyBorder="1" applyAlignment="1">
      <alignment horizontal="center"/>
    </xf>
    <xf numFmtId="0" fontId="0" fillId="0" borderId="0" xfId="0" applyFont="1" applyAlignment="1">
      <alignment horizontal="center"/>
    </xf>
    <xf numFmtId="0" fontId="0" fillId="3" borderId="1" xfId="0" applyFill="1" applyBorder="1" applyAlignment="1">
      <alignment horizontal="center"/>
    </xf>
    <xf numFmtId="0" fontId="7" fillId="0" borderId="1" xfId="0" applyFont="1" applyBorder="1" applyAlignment="1">
      <alignment horizontal="center"/>
    </xf>
    <xf numFmtId="1" fontId="7" fillId="0" borderId="1" xfId="0" applyNumberFormat="1" applyFont="1" applyBorder="1" applyAlignment="1">
      <alignment horizontal="center"/>
    </xf>
    <xf numFmtId="0" fontId="0" fillId="0" borderId="3" xfId="0" applyBorder="1"/>
    <xf numFmtId="0" fontId="1" fillId="0" borderId="9" xfId="0" applyFont="1" applyBorder="1" applyAlignment="1">
      <alignment vertical="center"/>
    </xf>
    <xf numFmtId="0" fontId="1" fillId="0" borderId="9" xfId="0" applyFont="1" applyBorder="1" applyAlignment="1">
      <alignment vertical="center" wrapText="1"/>
    </xf>
    <xf numFmtId="0" fontId="1" fillId="0" borderId="6" xfId="0" applyFont="1" applyBorder="1" applyAlignment="1">
      <alignment vertical="center"/>
    </xf>
    <xf numFmtId="0" fontId="0" fillId="0" borderId="0" xfId="0" applyBorder="1"/>
    <xf numFmtId="0" fontId="13" fillId="0" borderId="0" xfId="0" applyFont="1" applyBorder="1"/>
    <xf numFmtId="0" fontId="0" fillId="0" borderId="0" xfId="0" applyAlignment="1">
      <alignment horizontal="left"/>
    </xf>
    <xf numFmtId="0" fontId="0" fillId="0" borderId="0" xfId="0" applyAlignment="1">
      <alignment horizontal="center"/>
    </xf>
    <xf numFmtId="0" fontId="0" fillId="0" borderId="1" xfId="0" applyFill="1" applyBorder="1"/>
    <xf numFmtId="0" fontId="0" fillId="0" borderId="0" xfId="0" applyAlignment="1">
      <alignment wrapText="1"/>
    </xf>
    <xf numFmtId="0" fontId="13" fillId="0" borderId="0" xfId="0" applyFont="1"/>
    <xf numFmtId="0" fontId="15" fillId="0" borderId="0" xfId="0" applyFont="1"/>
    <xf numFmtId="0" fontId="9" fillId="0" borderId="0" xfId="0" applyFont="1" applyFill="1"/>
    <xf numFmtId="0" fontId="19" fillId="0" borderId="0" xfId="0" applyFont="1"/>
    <xf numFmtId="0" fontId="20" fillId="0" borderId="0" xfId="0" applyFont="1"/>
    <xf numFmtId="0" fontId="9" fillId="0" borderId="0" xfId="0" applyFont="1" applyFill="1" applyBorder="1" applyAlignment="1">
      <alignment vertical="top" wrapText="1"/>
    </xf>
    <xf numFmtId="0" fontId="9" fillId="0" borderId="0" xfId="0" applyFont="1" applyBorder="1" applyAlignment="1"/>
    <xf numFmtId="0" fontId="14" fillId="0" borderId="0" xfId="0" applyFont="1"/>
    <xf numFmtId="9" fontId="9" fillId="0" borderId="0" xfId="0" applyNumberFormat="1" applyFont="1"/>
    <xf numFmtId="0" fontId="9" fillId="0" borderId="0" xfId="0" applyFont="1" applyAlignment="1">
      <alignment horizontal="right" vertical="center" wrapText="1"/>
    </xf>
    <xf numFmtId="0" fontId="0" fillId="0" borderId="0" xfId="0" applyBorder="1" applyAlignment="1">
      <alignment wrapText="1"/>
    </xf>
    <xf numFmtId="0" fontId="0" fillId="0" borderId="0" xfId="0" applyAlignment="1">
      <alignment vertical="top"/>
    </xf>
    <xf numFmtId="0" fontId="0" fillId="0" borderId="1" xfId="0" applyFill="1" applyBorder="1" applyAlignment="1">
      <alignment horizontal="left"/>
    </xf>
    <xf numFmtId="0" fontId="0" fillId="0" borderId="0" xfId="0" applyFill="1" applyBorder="1" applyAlignment="1"/>
    <xf numFmtId="0" fontId="0" fillId="0" borderId="0" xfId="0" applyAlignment="1">
      <alignment horizontal="center"/>
    </xf>
    <xf numFmtId="49" fontId="0" fillId="0" borderId="0" xfId="0" applyNumberFormat="1" applyBorder="1"/>
    <xf numFmtId="0" fontId="22" fillId="0" borderId="0" xfId="0" applyFont="1"/>
    <xf numFmtId="0" fontId="13" fillId="0" borderId="0" xfId="0" applyFont="1" applyFill="1" applyBorder="1"/>
    <xf numFmtId="0" fontId="13" fillId="0" borderId="0" xfId="0" applyFont="1" applyAlignment="1">
      <alignment horizontal="left" wrapText="1"/>
    </xf>
    <xf numFmtId="49" fontId="0" fillId="0" borderId="0" xfId="0" applyNumberFormat="1" applyAlignment="1">
      <alignment horizontal="right"/>
    </xf>
    <xf numFmtId="0" fontId="1" fillId="0" borderId="0" xfId="0" applyFont="1" applyAlignment="1"/>
    <xf numFmtId="0" fontId="0" fillId="2" borderId="1" xfId="0" applyFill="1" applyBorder="1" applyAlignment="1" applyProtection="1">
      <alignment horizontal="center"/>
      <protection locked="0"/>
    </xf>
    <xf numFmtId="0" fontId="0" fillId="2" borderId="6" xfId="0" applyFill="1" applyBorder="1" applyAlignment="1" applyProtection="1">
      <alignment horizontal="center"/>
      <protection locked="0"/>
    </xf>
    <xf numFmtId="1" fontId="0" fillId="2" borderId="1" xfId="0" applyNumberFormat="1" applyFill="1" applyBorder="1" applyAlignment="1" applyProtection="1">
      <protection locked="0"/>
    </xf>
    <xf numFmtId="1" fontId="1" fillId="2" borderId="1" xfId="0" applyNumberFormat="1" applyFont="1" applyFill="1" applyBorder="1" applyProtection="1">
      <protection locked="0"/>
    </xf>
    <xf numFmtId="0" fontId="0" fillId="2" borderId="1" xfId="0" applyFill="1" applyBorder="1" applyAlignment="1" applyProtection="1">
      <alignment horizontal="left"/>
      <protection locked="0"/>
    </xf>
    <xf numFmtId="164" fontId="0" fillId="2" borderId="1" xfId="0" applyNumberFormat="1" applyFill="1" applyBorder="1" applyAlignment="1" applyProtection="1">
      <alignment horizontal="left"/>
      <protection locked="0"/>
    </xf>
    <xf numFmtId="0" fontId="3" fillId="2" borderId="1" xfId="0" applyFont="1" applyFill="1" applyBorder="1" applyAlignment="1" applyProtection="1">
      <alignment horizontal="left"/>
      <protection locked="0"/>
    </xf>
    <xf numFmtId="0" fontId="0" fillId="2" borderId="1" xfId="0" applyFill="1" applyBorder="1" applyProtection="1">
      <protection locked="0"/>
    </xf>
    <xf numFmtId="0" fontId="0" fillId="2" borderId="9" xfId="0" applyFill="1" applyBorder="1" applyProtection="1">
      <protection locked="0"/>
    </xf>
    <xf numFmtId="0" fontId="1" fillId="2" borderId="1" xfId="0" applyFont="1" applyFill="1" applyBorder="1" applyAlignment="1" applyProtection="1">
      <alignment horizontal="center"/>
      <protection locked="0"/>
    </xf>
    <xf numFmtId="0" fontId="0" fillId="2" borderId="1" xfId="0" applyFill="1" applyBorder="1" applyAlignment="1" applyProtection="1">
      <protection locked="0"/>
    </xf>
    <xf numFmtId="166" fontId="0" fillId="0" borderId="1" xfId="0" applyNumberFormat="1" applyFill="1" applyBorder="1" applyAlignment="1">
      <alignment horizontal="center" vertical="center"/>
    </xf>
    <xf numFmtId="166" fontId="0" fillId="2" borderId="1" xfId="0" applyNumberFormat="1" applyFill="1" applyBorder="1" applyAlignment="1" applyProtection="1">
      <alignment horizontal="center" vertical="center"/>
      <protection locked="0"/>
    </xf>
    <xf numFmtId="0" fontId="0" fillId="2" borderId="9" xfId="0" applyFill="1" applyBorder="1" applyAlignment="1" applyProtection="1">
      <alignment horizontal="left"/>
      <protection locked="0"/>
    </xf>
    <xf numFmtId="0" fontId="0" fillId="2" borderId="29" xfId="0" applyFill="1" applyBorder="1" applyAlignment="1" applyProtection="1">
      <alignment horizontal="left"/>
      <protection locked="0"/>
    </xf>
    <xf numFmtId="1" fontId="0" fillId="2" borderId="1" xfId="0" applyNumberFormat="1" applyFill="1" applyBorder="1" applyAlignment="1" applyProtection="1">
      <alignment horizontal="center"/>
      <protection locked="0"/>
    </xf>
    <xf numFmtId="166" fontId="0" fillId="2" borderId="1" xfId="0" applyNumberFormat="1" applyFill="1" applyBorder="1" applyAlignment="1" applyProtection="1">
      <alignment horizontal="center"/>
      <protection locked="0"/>
    </xf>
    <xf numFmtId="9" fontId="0" fillId="2" borderId="1" xfId="0" applyNumberFormat="1" applyFill="1" applyBorder="1" applyAlignment="1" applyProtection="1">
      <alignment horizontal="center"/>
      <protection locked="0"/>
    </xf>
    <xf numFmtId="14" fontId="0" fillId="2" borderId="1" xfId="0" applyNumberFormat="1" applyFill="1" applyBorder="1" applyProtection="1">
      <protection locked="0"/>
    </xf>
    <xf numFmtId="166" fontId="1" fillId="2" borderId="1" xfId="0" applyNumberFormat="1" applyFont="1" applyFill="1" applyBorder="1" applyProtection="1">
      <protection locked="0"/>
    </xf>
    <xf numFmtId="166" fontId="0" fillId="2" borderId="1" xfId="0" applyNumberFormat="1" applyFill="1" applyBorder="1" applyProtection="1">
      <protection locked="0"/>
    </xf>
    <xf numFmtId="166" fontId="0" fillId="2" borderId="1" xfId="0" applyNumberFormat="1" applyFill="1" applyBorder="1" applyAlignment="1" applyProtection="1">
      <protection locked="0"/>
    </xf>
    <xf numFmtId="0" fontId="27" fillId="0" borderId="0" xfId="0" applyFont="1" applyAlignment="1"/>
    <xf numFmtId="0" fontId="9" fillId="0" borderId="0" xfId="0" applyFont="1" applyAlignment="1"/>
    <xf numFmtId="0" fontId="27" fillId="0" borderId="0" xfId="0" applyFont="1" applyBorder="1" applyAlignment="1"/>
    <xf numFmtId="0" fontId="14" fillId="0" borderId="0" xfId="0" applyFont="1" applyBorder="1" applyAlignment="1"/>
    <xf numFmtId="0" fontId="14" fillId="0" borderId="0" xfId="0" applyFont="1" applyAlignment="1">
      <alignment horizontal="center"/>
    </xf>
    <xf numFmtId="0" fontId="0" fillId="0" borderId="0" xfId="0" applyAlignment="1">
      <alignment horizontal="left" wrapText="1"/>
    </xf>
    <xf numFmtId="49" fontId="0" fillId="0" borderId="0" xfId="0" applyNumberFormat="1" applyAlignment="1">
      <alignment horizontal="left"/>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vertical="center" wrapText="1" indent="1"/>
    </xf>
    <xf numFmtId="0" fontId="0" fillId="0" borderId="0" xfId="0" applyBorder="1" applyAlignment="1">
      <alignment horizontal="left" wrapText="1"/>
    </xf>
    <xf numFmtId="0" fontId="0" fillId="0" borderId="0" xfId="0" applyBorder="1" applyAlignment="1">
      <alignment horizontal="left"/>
    </xf>
    <xf numFmtId="0" fontId="0" fillId="2" borderId="1" xfId="0" applyFill="1" applyBorder="1" applyAlignment="1" applyProtection="1">
      <alignment horizontal="center"/>
      <protection locked="0"/>
    </xf>
    <xf numFmtId="0" fontId="0" fillId="0" borderId="0" xfId="0" applyAlignment="1">
      <alignment vertical="center" wrapText="1"/>
    </xf>
    <xf numFmtId="0" fontId="30" fillId="0" borderId="0" xfId="0" applyFont="1"/>
    <xf numFmtId="49" fontId="0" fillId="0" borderId="0" xfId="0" applyNumberFormat="1" applyAlignment="1">
      <alignment horizontal="center" vertical="top" wrapText="1"/>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left" wrapText="1"/>
    </xf>
    <xf numFmtId="0" fontId="25" fillId="0" borderId="0" xfId="0" applyFont="1" applyAlignment="1">
      <alignment horizontal="left" vertical="center"/>
    </xf>
    <xf numFmtId="0" fontId="1" fillId="0" borderId="1" xfId="0" applyFont="1" applyBorder="1" applyAlignment="1">
      <alignment horizontal="center" vertical="center" wrapText="1"/>
    </xf>
    <xf numFmtId="0" fontId="0" fillId="0" borderId="0" xfId="0" applyBorder="1" applyAlignment="1">
      <alignment horizontal="left" wrapText="1"/>
    </xf>
    <xf numFmtId="0" fontId="1" fillId="0" borderId="0" xfId="0" applyFont="1" applyBorder="1" applyAlignment="1">
      <alignment horizontal="center"/>
    </xf>
    <xf numFmtId="166" fontId="0" fillId="0" borderId="1" xfId="0" applyNumberFormat="1" applyBorder="1" applyAlignment="1">
      <alignment horizontal="center"/>
    </xf>
    <xf numFmtId="0" fontId="0" fillId="0" borderId="1" xfId="0" applyBorder="1" applyAlignment="1">
      <alignment vertical="center"/>
    </xf>
    <xf numFmtId="0" fontId="0" fillId="0" borderId="0" xfId="0" applyAlignment="1">
      <alignment horizontal="center" wrapText="1"/>
    </xf>
    <xf numFmtId="169" fontId="0" fillId="0" borderId="1" xfId="0" applyNumberFormat="1" applyBorder="1" applyAlignment="1">
      <alignment horizontal="center"/>
    </xf>
    <xf numFmtId="166" fontId="0" fillId="0" borderId="1" xfId="0" applyNumberFormat="1" applyBorder="1"/>
    <xf numFmtId="169" fontId="0" fillId="0" borderId="1" xfId="0" applyNumberFormat="1" applyBorder="1" applyAlignment="1">
      <alignment horizontal="center" vertical="center"/>
    </xf>
    <xf numFmtId="166" fontId="0" fillId="0" borderId="1" xfId="0" applyNumberFormat="1" applyBorder="1" applyAlignment="1">
      <alignment horizontal="center" vertical="center"/>
    </xf>
    <xf numFmtId="166" fontId="0" fillId="0" borderId="1" xfId="0" applyNumberFormat="1" applyBorder="1" applyAlignment="1">
      <alignment vertical="center"/>
    </xf>
    <xf numFmtId="49" fontId="0" fillId="0" borderId="0" xfId="0" applyNumberFormat="1" applyFill="1" applyBorder="1"/>
    <xf numFmtId="0" fontId="0" fillId="0" borderId="0" xfId="0" applyFill="1" applyBorder="1"/>
    <xf numFmtId="49" fontId="0" fillId="0" borderId="0" xfId="0" applyNumberFormat="1" applyFill="1" applyBorder="1" applyAlignment="1">
      <alignment vertical="top"/>
    </xf>
    <xf numFmtId="0" fontId="0" fillId="0" borderId="0" xfId="0" applyFill="1" applyBorder="1" applyAlignment="1">
      <alignment wrapText="1"/>
    </xf>
    <xf numFmtId="0" fontId="18" fillId="0" borderId="0" xfId="0" applyFont="1"/>
    <xf numFmtId="0" fontId="1" fillId="0" borderId="0" xfId="0" applyFont="1" applyFill="1" applyBorder="1" applyAlignment="1" applyProtection="1">
      <alignment horizontal="left"/>
      <protection locked="0"/>
    </xf>
    <xf numFmtId="0" fontId="10" fillId="0" borderId="0" xfId="0" applyFont="1" applyFill="1"/>
    <xf numFmtId="0" fontId="1" fillId="0" borderId="8" xfId="0" applyFont="1" applyFill="1" applyBorder="1" applyAlignment="1" applyProtection="1">
      <alignment horizontal="left"/>
      <protection locked="0"/>
    </xf>
    <xf numFmtId="0" fontId="1" fillId="0" borderId="6" xfId="0" applyFont="1" applyFill="1" applyBorder="1" applyAlignment="1" applyProtection="1">
      <alignment horizontal="left"/>
      <protection locked="0"/>
    </xf>
    <xf numFmtId="0" fontId="14" fillId="0" borderId="0" xfId="0" applyFont="1" applyFill="1"/>
    <xf numFmtId="0" fontId="3" fillId="0" borderId="0" xfId="0" applyFont="1"/>
    <xf numFmtId="0" fontId="2" fillId="0" borderId="0" xfId="1" applyAlignment="1" applyProtection="1">
      <protection locked="0"/>
    </xf>
    <xf numFmtId="0" fontId="29" fillId="0" borderId="0" xfId="0" applyFont="1"/>
    <xf numFmtId="0" fontId="0" fillId="0" borderId="5" xfId="0" applyBorder="1" applyAlignment="1"/>
    <xf numFmtId="0" fontId="0" fillId="0" borderId="0" xfId="0" applyAlignment="1">
      <alignment horizontal="left" wrapText="1"/>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center"/>
    </xf>
    <xf numFmtId="0" fontId="0" fillId="0" borderId="0" xfId="0" applyAlignment="1">
      <alignment horizontal="left" wrapText="1"/>
    </xf>
    <xf numFmtId="0" fontId="0" fillId="0" borderId="0" xfId="0" applyBorder="1" applyAlignment="1">
      <alignment horizontal="left" wrapText="1"/>
    </xf>
    <xf numFmtId="0" fontId="0" fillId="0" borderId="0" xfId="0" applyFill="1" applyBorder="1" applyAlignment="1">
      <alignment horizontal="left" wrapText="1"/>
    </xf>
    <xf numFmtId="0" fontId="1" fillId="0" borderId="0" xfId="0" applyFont="1" applyAlignment="1">
      <alignment horizontal="center"/>
    </xf>
    <xf numFmtId="0" fontId="0" fillId="0" borderId="1" xfId="0" applyBorder="1" applyAlignment="1">
      <alignment vertical="center"/>
    </xf>
    <xf numFmtId="0" fontId="0" fillId="0" borderId="0" xfId="0" applyAlignment="1">
      <alignment horizontal="center" vertical="top" wrapText="1"/>
    </xf>
    <xf numFmtId="0" fontId="0" fillId="0" borderId="0" xfId="0" applyFont="1" applyAlignment="1">
      <alignment horizontal="center"/>
    </xf>
    <xf numFmtId="0" fontId="3" fillId="0" borderId="0" xfId="0" applyFont="1" applyAlignment="1">
      <alignment horizontal="center"/>
    </xf>
    <xf numFmtId="0" fontId="13" fillId="0" borderId="0" xfId="0" applyFont="1" applyAlignment="1">
      <alignment horizontal="center" wrapText="1"/>
    </xf>
    <xf numFmtId="0" fontId="29" fillId="0" borderId="0" xfId="0" applyFont="1" applyFill="1"/>
    <xf numFmtId="0" fontId="2" fillId="0" borderId="0" xfId="1" applyAlignment="1">
      <alignment horizontal="center"/>
    </xf>
    <xf numFmtId="0" fontId="0" fillId="0" borderId="0" xfId="0" applyAlignment="1">
      <alignment horizontal="left" vertical="top"/>
    </xf>
    <xf numFmtId="0" fontId="0" fillId="0" borderId="0" xfId="0" applyAlignment="1">
      <alignment horizontal="right"/>
    </xf>
    <xf numFmtId="0" fontId="0" fillId="0" borderId="0" xfId="0" applyAlignment="1">
      <alignment horizontal="right" vertical="top" wrapText="1"/>
    </xf>
    <xf numFmtId="0" fontId="0" fillId="0" borderId="0" xfId="0" applyAlignment="1">
      <alignment vertical="top" wrapText="1"/>
    </xf>
    <xf numFmtId="0" fontId="11" fillId="5" borderId="2" xfId="0" applyFont="1" applyFill="1" applyBorder="1" applyAlignment="1">
      <alignment horizontal="center"/>
    </xf>
    <xf numFmtId="0" fontId="11" fillId="5" borderId="1" xfId="0" applyFont="1" applyFill="1" applyBorder="1" applyAlignment="1">
      <alignment horizontal="center"/>
    </xf>
    <xf numFmtId="0" fontId="0" fillId="0" borderId="0" xfId="0" applyBorder="1" applyAlignment="1">
      <alignment vertical="center"/>
    </xf>
    <xf numFmtId="0" fontId="0" fillId="5" borderId="1" xfId="0" applyFill="1" applyBorder="1" applyAlignment="1">
      <alignment horizontal="center"/>
    </xf>
    <xf numFmtId="1" fontId="0" fillId="5" borderId="1" xfId="0" applyNumberFormat="1" applyFill="1" applyBorder="1" applyAlignment="1">
      <alignment horizontal="center"/>
    </xf>
    <xf numFmtId="0" fontId="9" fillId="0" borderId="0" xfId="0" applyFont="1" applyBorder="1" applyAlignment="1">
      <alignment horizontal="left"/>
    </xf>
    <xf numFmtId="0" fontId="9" fillId="0" borderId="0" xfId="0" applyFont="1" applyBorder="1" applyAlignment="1">
      <alignment wrapText="1"/>
    </xf>
    <xf numFmtId="0" fontId="3" fillId="0" borderId="0" xfId="0" applyFont="1" applyFill="1" applyBorder="1" applyAlignment="1">
      <alignment wrapText="1"/>
    </xf>
    <xf numFmtId="0" fontId="7" fillId="2" borderId="1" xfId="0" applyFont="1" applyFill="1" applyBorder="1" applyProtection="1">
      <protection locked="0"/>
    </xf>
    <xf numFmtId="0" fontId="9" fillId="0" borderId="0" xfId="0" applyFont="1" applyAlignment="1">
      <alignment wrapText="1"/>
    </xf>
    <xf numFmtId="0" fontId="0" fillId="0" borderId="0" xfId="0" applyFill="1" applyAlignment="1">
      <alignment wrapText="1"/>
    </xf>
    <xf numFmtId="0" fontId="0" fillId="0" borderId="28" xfId="0" applyBorder="1" applyAlignment="1">
      <alignment horizontal="center"/>
    </xf>
    <xf numFmtId="0" fontId="0" fillId="0" borderId="32" xfId="0" applyBorder="1" applyAlignment="1">
      <alignment horizontal="center"/>
    </xf>
    <xf numFmtId="0" fontId="0" fillId="0" borderId="0" xfId="0" applyAlignment="1">
      <alignment horizontal="left"/>
    </xf>
    <xf numFmtId="0" fontId="2" fillId="0" borderId="0" xfId="1" applyAlignment="1" applyProtection="1">
      <alignment horizontal="left"/>
      <protection locked="0"/>
    </xf>
    <xf numFmtId="0" fontId="0" fillId="0" borderId="0" xfId="0" applyAlignment="1">
      <alignment horizontal="center"/>
    </xf>
    <xf numFmtId="0" fontId="0" fillId="0" borderId="0" xfId="0" applyAlignment="1">
      <alignment horizontal="left" wrapText="1"/>
    </xf>
    <xf numFmtId="49" fontId="18" fillId="0" borderId="0" xfId="0" applyNumberFormat="1" applyFont="1" applyAlignment="1">
      <alignment horizontal="left"/>
    </xf>
    <xf numFmtId="49" fontId="8" fillId="0" borderId="0" xfId="0" applyNumberFormat="1" applyFont="1" applyAlignment="1">
      <alignment horizontal="center"/>
    </xf>
    <xf numFmtId="0" fontId="2" fillId="0" borderId="0" xfId="1" applyAlignment="1">
      <alignment horizontal="center"/>
    </xf>
    <xf numFmtId="0" fontId="7" fillId="4" borderId="0" xfId="0" applyFont="1" applyFill="1" applyAlignment="1">
      <alignment horizontal="center"/>
    </xf>
    <xf numFmtId="0" fontId="0" fillId="0" borderId="0" xfId="0" applyAlignment="1">
      <alignment horizontal="left" vertical="top" wrapText="1"/>
    </xf>
    <xf numFmtId="0" fontId="30" fillId="0" borderId="0" xfId="0" applyFont="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wrapText="1"/>
    </xf>
    <xf numFmtId="49" fontId="0" fillId="0" borderId="0" xfId="0" applyNumberFormat="1" applyAlignment="1">
      <alignment horizontal="center" vertical="top" wrapText="1"/>
    </xf>
    <xf numFmtId="0" fontId="1" fillId="0" borderId="0" xfId="0" applyFont="1" applyBorder="1" applyAlignment="1">
      <alignment horizontal="left"/>
    </xf>
    <xf numFmtId="0" fontId="0" fillId="0" borderId="0" xfId="0" applyAlignment="1">
      <alignment horizontal="left" vertical="center"/>
    </xf>
    <xf numFmtId="0" fontId="25" fillId="0" borderId="0" xfId="0" applyFont="1" applyAlignment="1">
      <alignment horizontal="left" vertical="center"/>
    </xf>
    <xf numFmtId="0" fontId="12" fillId="0" borderId="0" xfId="0" applyFont="1" applyAlignment="1">
      <alignment horizontal="left" vertical="center" wrapText="1"/>
    </xf>
    <xf numFmtId="0" fontId="3" fillId="3" borderId="6" xfId="0" applyFont="1" applyFill="1" applyBorder="1" applyAlignment="1">
      <alignment horizontal="left"/>
    </xf>
    <xf numFmtId="0" fontId="23" fillId="0" borderId="0" xfId="0" applyFont="1" applyBorder="1" applyAlignment="1">
      <alignment horizontal="left"/>
    </xf>
    <xf numFmtId="0" fontId="1" fillId="0" borderId="0" xfId="0" applyFont="1" applyFill="1" applyBorder="1" applyAlignment="1">
      <alignment horizontal="left"/>
    </xf>
    <xf numFmtId="0" fontId="12" fillId="0" borderId="0" xfId="0" applyFont="1" applyAlignment="1">
      <alignment horizontal="left" vertical="center"/>
    </xf>
    <xf numFmtId="0" fontId="12" fillId="0" borderId="0" xfId="0" applyFont="1" applyFill="1" applyAlignment="1">
      <alignment horizontal="left" vertical="center"/>
    </xf>
    <xf numFmtId="0" fontId="25" fillId="0" borderId="0" xfId="0" applyFont="1" applyAlignment="1">
      <alignment horizontal="left" vertical="center" indent="2"/>
    </xf>
    <xf numFmtId="0" fontId="12" fillId="0" borderId="0" xfId="0" applyFont="1" applyAlignment="1">
      <alignment horizontal="left"/>
    </xf>
    <xf numFmtId="0" fontId="25" fillId="0" borderId="0" xfId="0" applyFont="1" applyAlignment="1">
      <alignment horizontal="left" vertical="center" wrapText="1" indent="2"/>
    </xf>
    <xf numFmtId="0" fontId="1" fillId="0" borderId="6" xfId="0" applyFont="1" applyBorder="1" applyAlignment="1">
      <alignment horizontal="left"/>
    </xf>
    <xf numFmtId="0" fontId="32" fillId="0" borderId="0" xfId="0" applyFont="1" applyAlignment="1">
      <alignment horizontal="left" vertical="top" wrapText="1"/>
    </xf>
    <xf numFmtId="0" fontId="10" fillId="0" borderId="0" xfId="0" applyFont="1" applyAlignment="1">
      <alignment horizontal="left" vertical="center" wrapText="1"/>
    </xf>
    <xf numFmtId="0" fontId="26" fillId="0" borderId="0" xfId="0" applyFont="1" applyAlignment="1">
      <alignment horizontal="left" vertical="center" wrapText="1" indent="2"/>
    </xf>
    <xf numFmtId="0" fontId="26" fillId="0" borderId="0" xfId="0" applyFont="1" applyAlignment="1">
      <alignment horizontal="left" vertical="center" indent="2"/>
    </xf>
    <xf numFmtId="0" fontId="0" fillId="0" borderId="1" xfId="0" applyBorder="1" applyAlignment="1">
      <alignment horizontal="left" wrapText="1"/>
    </xf>
    <xf numFmtId="0" fontId="0" fillId="0" borderId="1" xfId="0" applyBorder="1" applyAlignment="1">
      <alignment horizontal="left" vertical="top"/>
    </xf>
    <xf numFmtId="0" fontId="1" fillId="0" borderId="1" xfId="0" applyFont="1" applyBorder="1" applyAlignment="1">
      <alignment horizontal="left"/>
    </xf>
    <xf numFmtId="0" fontId="31" fillId="0" borderId="0" xfId="0" applyFont="1" applyFill="1" applyBorder="1" applyAlignment="1">
      <alignment horizontal="left" wrapText="1"/>
    </xf>
    <xf numFmtId="0" fontId="0" fillId="0" borderId="1" xfId="0" applyBorder="1" applyAlignment="1">
      <alignment horizontal="left" vertical="top" wrapText="1"/>
    </xf>
    <xf numFmtId="0" fontId="2" fillId="0" borderId="0" xfId="1" applyAlignment="1">
      <alignment horizontal="left"/>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2" fillId="0" borderId="0" xfId="1" applyAlignment="1">
      <alignment horizontal="center" vertical="center" wrapText="1"/>
    </xf>
    <xf numFmtId="0" fontId="3" fillId="3" borderId="0" xfId="0" applyFont="1" applyFill="1" applyBorder="1" applyAlignment="1">
      <alignment horizontal="left"/>
    </xf>
    <xf numFmtId="0" fontId="0" fillId="0" borderId="0" xfId="0" applyBorder="1" applyAlignment="1">
      <alignment horizontal="left" wrapText="1"/>
    </xf>
    <xf numFmtId="0" fontId="3" fillId="0" borderId="0" xfId="0" applyFont="1" applyBorder="1" applyAlignment="1">
      <alignment horizontal="left"/>
    </xf>
    <xf numFmtId="0" fontId="0" fillId="0" borderId="0" xfId="0" applyBorder="1" applyAlignment="1">
      <alignment horizontal="center"/>
    </xf>
    <xf numFmtId="0" fontId="2" fillId="0" borderId="0" xfId="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Fill="1" applyBorder="1" applyAlignment="1">
      <alignment horizontal="left" wrapText="1"/>
    </xf>
    <xf numFmtId="0" fontId="10" fillId="0" borderId="0" xfId="0" applyFont="1" applyBorder="1" applyAlignment="1">
      <alignment horizontal="left" wrapText="1"/>
    </xf>
    <xf numFmtId="0" fontId="12" fillId="0" borderId="0" xfId="0" applyFont="1" applyBorder="1" applyAlignment="1">
      <alignment horizontal="left"/>
    </xf>
    <xf numFmtId="0" fontId="0" fillId="0" borderId="0" xfId="0" applyBorder="1" applyAlignment="1">
      <alignment horizontal="left"/>
    </xf>
    <xf numFmtId="0" fontId="0" fillId="2" borderId="6" xfId="0" applyFill="1" applyBorder="1" applyAlignment="1" applyProtection="1">
      <alignment horizontal="center"/>
      <protection locked="0"/>
    </xf>
    <xf numFmtId="0" fontId="0" fillId="2" borderId="3" xfId="0" applyFill="1" applyBorder="1" applyAlignment="1" applyProtection="1">
      <alignment horizontal="left"/>
      <protection locked="0"/>
    </xf>
    <xf numFmtId="0" fontId="0" fillId="2" borderId="6" xfId="0" applyFill="1" applyBorder="1" applyAlignment="1" applyProtection="1">
      <protection locked="0"/>
    </xf>
    <xf numFmtId="0" fontId="0" fillId="0" borderId="0" xfId="0" applyFill="1" applyAlignment="1">
      <alignment horizontal="left"/>
    </xf>
    <xf numFmtId="0" fontId="0" fillId="2" borderId="6" xfId="0" applyFill="1" applyBorder="1" applyAlignment="1" applyProtection="1">
      <alignment horizontal="left"/>
      <protection locked="0"/>
    </xf>
    <xf numFmtId="0" fontId="0" fillId="0" borderId="10" xfId="0" applyBorder="1" applyAlignment="1">
      <alignment horizontal="left"/>
    </xf>
    <xf numFmtId="0" fontId="1" fillId="2" borderId="1" xfId="0" applyFont="1" applyFill="1" applyBorder="1" applyAlignment="1" applyProtection="1">
      <alignment horizontal="left"/>
      <protection locked="0"/>
    </xf>
    <xf numFmtId="0" fontId="0" fillId="0" borderId="5" xfId="0" applyBorder="1" applyAlignment="1">
      <alignment horizontal="left" wrapText="1"/>
    </xf>
    <xf numFmtId="0" fontId="0" fillId="0" borderId="5" xfId="0" applyBorder="1" applyAlignment="1">
      <alignment horizontal="left"/>
    </xf>
    <xf numFmtId="0" fontId="3" fillId="3" borderId="0" xfId="0" applyFont="1" applyFill="1" applyAlignment="1">
      <alignment horizontal="left"/>
    </xf>
    <xf numFmtId="0" fontId="3" fillId="0" borderId="0" xfId="0" applyFont="1" applyAlignment="1">
      <alignment horizontal="left"/>
    </xf>
    <xf numFmtId="0" fontId="1" fillId="2" borderId="2" xfId="0" applyFont="1" applyFill="1" applyBorder="1" applyAlignment="1" applyProtection="1">
      <alignment horizontal="left" wrapText="1"/>
      <protection locked="0"/>
    </xf>
    <xf numFmtId="0" fontId="1" fillId="2" borderId="3" xfId="0" applyFont="1" applyFill="1" applyBorder="1" applyAlignment="1" applyProtection="1">
      <alignment horizontal="left" wrapText="1"/>
      <protection locked="0"/>
    </xf>
    <xf numFmtId="0" fontId="1" fillId="2" borderId="4" xfId="0" applyFont="1" applyFill="1" applyBorder="1" applyAlignment="1" applyProtection="1">
      <alignment horizontal="left" wrapText="1"/>
      <protection locked="0"/>
    </xf>
    <xf numFmtId="0" fontId="0" fillId="2" borderId="1" xfId="0" applyFill="1" applyBorder="1" applyAlignment="1" applyProtection="1">
      <alignment horizontal="center"/>
      <protection locked="0"/>
    </xf>
    <xf numFmtId="0" fontId="3" fillId="0" borderId="0" xfId="0" applyFont="1" applyFill="1" applyAlignment="1">
      <alignment horizontal="center"/>
    </xf>
    <xf numFmtId="0" fontId="3" fillId="0" borderId="5" xfId="0" applyFont="1" applyFill="1" applyBorder="1" applyAlignment="1">
      <alignment horizontal="center"/>
    </xf>
    <xf numFmtId="0" fontId="1" fillId="2" borderId="2"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0" fillId="2" borderId="1" xfId="0" applyFont="1" applyFill="1" applyBorder="1" applyAlignment="1" applyProtection="1">
      <alignment horizontal="center"/>
      <protection locked="0"/>
    </xf>
    <xf numFmtId="0" fontId="3" fillId="0" borderId="0" xfId="0" applyFont="1" applyFill="1" applyAlignment="1">
      <alignment horizontal="left"/>
    </xf>
    <xf numFmtId="0" fontId="0" fillId="0" borderId="8" xfId="0" applyFont="1" applyFill="1" applyBorder="1" applyAlignment="1">
      <alignment horizontal="center"/>
    </xf>
    <xf numFmtId="0" fontId="3" fillId="0" borderId="6" xfId="0" applyFont="1" applyBorder="1" applyAlignment="1">
      <alignment horizontal="center"/>
    </xf>
    <xf numFmtId="0" fontId="1" fillId="2" borderId="2"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0" fillId="2" borderId="1" xfId="0" applyFill="1" applyBorder="1" applyAlignment="1" applyProtection="1">
      <alignment horizontal="left" wrapText="1"/>
      <protection locked="0"/>
    </xf>
    <xf numFmtId="0" fontId="0" fillId="2" borderId="11"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1" xfId="0"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164" fontId="0" fillId="2" borderId="7" xfId="0" applyNumberFormat="1" applyFill="1" applyBorder="1" applyAlignment="1" applyProtection="1">
      <alignment horizontal="left"/>
      <protection locked="0"/>
    </xf>
    <xf numFmtId="0" fontId="0" fillId="0" borderId="10" xfId="0" applyBorder="1" applyAlignment="1">
      <alignment horizontal="center"/>
    </xf>
    <xf numFmtId="0" fontId="0" fillId="2" borderId="1" xfId="0" applyFill="1" applyBorder="1" applyAlignment="1" applyProtection="1">
      <alignment horizontal="left"/>
      <protection locked="0"/>
    </xf>
    <xf numFmtId="49" fontId="0" fillId="2" borderId="1" xfId="0" applyNumberFormat="1" applyFill="1" applyBorder="1" applyAlignment="1" applyProtection="1">
      <alignment horizontal="left" vertical="center" wrapText="1"/>
      <protection locked="0"/>
    </xf>
    <xf numFmtId="0" fontId="0" fillId="0" borderId="5" xfId="0" applyBorder="1" applyAlignment="1">
      <alignment horizontal="left" vertical="top"/>
    </xf>
    <xf numFmtId="0" fontId="0" fillId="2" borderId="2" xfId="0" applyFill="1" applyBorder="1" applyAlignment="1" applyProtection="1">
      <alignment horizontal="center"/>
      <protection locked="0"/>
    </xf>
    <xf numFmtId="0" fontId="0" fillId="2" borderId="4" xfId="0" applyFill="1" applyBorder="1" applyAlignment="1" applyProtection="1">
      <alignment horizontal="center"/>
      <protection locked="0"/>
    </xf>
    <xf numFmtId="165" fontId="0" fillId="2" borderId="1" xfId="0" applyNumberFormat="1" applyFill="1" applyBorder="1" applyAlignment="1" applyProtection="1">
      <alignment horizontal="center"/>
      <protection locked="0"/>
    </xf>
    <xf numFmtId="0" fontId="0" fillId="0" borderId="11" xfId="0" applyBorder="1" applyAlignment="1">
      <alignment horizontal="center"/>
    </xf>
    <xf numFmtId="0" fontId="0" fillId="0" borderId="8" xfId="0" applyBorder="1" applyAlignment="1">
      <alignment horizontal="center"/>
    </xf>
    <xf numFmtId="0" fontId="0" fillId="2" borderId="11"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14" xfId="0" applyFill="1" applyBorder="1" applyAlignment="1" applyProtection="1">
      <alignment horizontal="left" vertical="center" wrapText="1"/>
      <protection locked="0"/>
    </xf>
    <xf numFmtId="165" fontId="0" fillId="2" borderId="2" xfId="0" applyNumberFormat="1" applyFill="1" applyBorder="1" applyAlignment="1" applyProtection="1">
      <alignment horizontal="left"/>
      <protection locked="0"/>
    </xf>
    <xf numFmtId="165" fontId="0" fillId="2" borderId="4" xfId="0" applyNumberFormat="1" applyFill="1" applyBorder="1" applyAlignment="1" applyProtection="1">
      <alignment horizontal="left"/>
      <protection locked="0"/>
    </xf>
    <xf numFmtId="14" fontId="0" fillId="2" borderId="1" xfId="0" applyNumberFormat="1"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0" borderId="12" xfId="0" applyBorder="1" applyAlignment="1">
      <alignment horizontal="center"/>
    </xf>
    <xf numFmtId="0" fontId="0" fillId="0" borderId="6" xfId="0" applyBorder="1" applyAlignment="1">
      <alignment horizontal="center"/>
    </xf>
    <xf numFmtId="0" fontId="0" fillId="0" borderId="6" xfId="0" applyBorder="1" applyAlignment="1">
      <alignment horizontal="left"/>
    </xf>
    <xf numFmtId="0" fontId="0" fillId="2" borderId="9"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24" xfId="0" applyBorder="1" applyAlignment="1">
      <alignment horizontal="left" vertical="top"/>
    </xf>
    <xf numFmtId="0" fontId="0" fillId="0" borderId="24"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2" borderId="29" xfId="0" applyFill="1" applyBorder="1" applyAlignment="1" applyProtection="1">
      <alignment horizontal="left"/>
      <protection locked="0"/>
    </xf>
    <xf numFmtId="0" fontId="0" fillId="2" borderId="30"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23" xfId="0" applyFill="1" applyBorder="1" applyAlignment="1" applyProtection="1">
      <alignment horizontal="left"/>
      <protection locked="0"/>
    </xf>
    <xf numFmtId="0" fontId="1" fillId="0" borderId="15" xfId="0" applyFont="1" applyBorder="1" applyAlignment="1">
      <alignment horizontal="left"/>
    </xf>
    <xf numFmtId="0" fontId="1" fillId="0" borderId="16" xfId="0" applyFont="1" applyBorder="1" applyAlignment="1">
      <alignment horizontal="left"/>
    </xf>
    <xf numFmtId="0" fontId="1" fillId="0" borderId="17" xfId="0" applyFont="1" applyBorder="1" applyAlignment="1">
      <alignment horizontal="left"/>
    </xf>
    <xf numFmtId="0" fontId="0" fillId="2" borderId="18"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protection locked="0"/>
    </xf>
    <xf numFmtId="0" fontId="0" fillId="2" borderId="11"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0" borderId="22" xfId="0" applyBorder="1" applyAlignment="1">
      <alignment horizontal="left"/>
    </xf>
    <xf numFmtId="0" fontId="0" fillId="0" borderId="3" xfId="0" applyBorder="1" applyAlignment="1">
      <alignment horizontal="left"/>
    </xf>
    <xf numFmtId="0" fontId="0" fillId="0" borderId="23" xfId="0" applyBorder="1" applyAlignment="1">
      <alignment horizontal="left"/>
    </xf>
    <xf numFmtId="0" fontId="0" fillId="0" borderId="31" xfId="0" applyBorder="1" applyAlignment="1">
      <alignment horizontal="center"/>
    </xf>
    <xf numFmtId="0" fontId="10" fillId="2" borderId="1" xfId="0" applyFont="1" applyFill="1" applyBorder="1" applyAlignment="1" applyProtection="1">
      <alignment horizontal="left" vertical="center" wrapText="1"/>
      <protection locked="0"/>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2" xfId="0" applyBorder="1" applyAlignment="1">
      <alignment horizontal="left"/>
    </xf>
    <xf numFmtId="0" fontId="0" fillId="0" borderId="4" xfId="0" applyBorder="1" applyAlignment="1">
      <alignment horizontal="left"/>
    </xf>
    <xf numFmtId="0" fontId="1" fillId="0" borderId="1" xfId="0" applyFont="1"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33" xfId="0" applyBorder="1" applyAlignment="1">
      <alignment horizontal="center"/>
    </xf>
    <xf numFmtId="0" fontId="0" fillId="0" borderId="7" xfId="0" applyBorder="1" applyAlignment="1">
      <alignment horizontal="center"/>
    </xf>
    <xf numFmtId="0" fontId="0" fillId="0" borderId="1" xfId="0" applyBorder="1" applyAlignment="1">
      <alignment horizontal="left"/>
    </xf>
    <xf numFmtId="0" fontId="2" fillId="0" borderId="0" xfId="1" applyProtection="1">
      <protection locked="0"/>
    </xf>
    <xf numFmtId="0" fontId="0" fillId="2" borderId="1" xfId="0" applyFill="1" applyBorder="1" applyAlignment="1" applyProtection="1">
      <protection locked="0"/>
    </xf>
    <xf numFmtId="0" fontId="1" fillId="0" borderId="0" xfId="0" applyFont="1" applyAlignment="1">
      <alignment horizontal="center"/>
    </xf>
    <xf numFmtId="168" fontId="0" fillId="2" borderId="1" xfId="0" applyNumberFormat="1" applyFill="1" applyBorder="1" applyAlignment="1" applyProtection="1">
      <alignment horizontal="center"/>
      <protection locked="0"/>
    </xf>
    <xf numFmtId="0" fontId="6" fillId="0" borderId="1" xfId="0" applyFont="1" applyBorder="1" applyAlignment="1">
      <alignment horizontal="center"/>
    </xf>
    <xf numFmtId="0" fontId="0" fillId="2" borderId="13"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4" fillId="0" borderId="10" xfId="0" applyFont="1" applyBorder="1" applyAlignment="1">
      <alignment horizontal="center"/>
    </xf>
    <xf numFmtId="0" fontId="1" fillId="0" borderId="0" xfId="0" applyFont="1" applyBorder="1" applyAlignment="1">
      <alignment horizontal="center"/>
    </xf>
    <xf numFmtId="0" fontId="1" fillId="0" borderId="16" xfId="0" applyFont="1" applyBorder="1" applyAlignment="1">
      <alignment horizontal="center"/>
    </xf>
    <xf numFmtId="164" fontId="0" fillId="2" borderId="1" xfId="0" applyNumberFormat="1" applyFill="1" applyBorder="1" applyAlignment="1" applyProtection="1">
      <alignment horizontal="left"/>
      <protection locked="0"/>
    </xf>
    <xf numFmtId="0" fontId="5" fillId="0" borderId="1" xfId="0" applyFont="1" applyBorder="1" applyAlignment="1">
      <alignment horizontal="center"/>
    </xf>
    <xf numFmtId="0" fontId="1" fillId="2" borderId="9" xfId="0" applyFont="1" applyFill="1" applyBorder="1" applyAlignment="1" applyProtection="1">
      <alignment horizontal="center"/>
      <protection locked="0"/>
    </xf>
    <xf numFmtId="0" fontId="5" fillId="0" borderId="1" xfId="0" applyFont="1" applyBorder="1" applyAlignment="1">
      <alignment horizontal="left"/>
    </xf>
    <xf numFmtId="166" fontId="3" fillId="2" borderId="1" xfId="0" applyNumberFormat="1" applyFont="1" applyFill="1" applyBorder="1" applyAlignment="1" applyProtection="1">
      <alignment horizontal="center" vertical="center"/>
      <protection locked="0"/>
    </xf>
    <xf numFmtId="166" fontId="3" fillId="2" borderId="9" xfId="0" applyNumberFormat="1" applyFont="1" applyFill="1" applyBorder="1" applyAlignment="1" applyProtection="1">
      <alignment horizontal="center" vertical="center"/>
      <protection locked="0"/>
    </xf>
    <xf numFmtId="0" fontId="5" fillId="0" borderId="2" xfId="0" applyFont="1" applyBorder="1" applyAlignment="1">
      <alignment horizontal="left"/>
    </xf>
    <xf numFmtId="0" fontId="5" fillId="0" borderId="4" xfId="0" applyFont="1" applyBorder="1" applyAlignment="1">
      <alignment horizontal="left"/>
    </xf>
    <xf numFmtId="0" fontId="1" fillId="2" borderId="11" xfId="0" applyFont="1" applyFill="1" applyBorder="1" applyAlignment="1" applyProtection="1">
      <alignment horizontal="center"/>
      <protection locked="0"/>
    </xf>
    <xf numFmtId="0" fontId="1" fillId="2" borderId="13" xfId="0" applyFont="1" applyFill="1" applyBorder="1" applyAlignment="1" applyProtection="1">
      <alignment horizontal="center"/>
      <protection locked="0"/>
    </xf>
    <xf numFmtId="0" fontId="0" fillId="2" borderId="11" xfId="0" applyFill="1" applyBorder="1" applyAlignment="1" applyProtection="1">
      <alignment horizontal="left"/>
      <protection locked="0"/>
    </xf>
    <xf numFmtId="0" fontId="0" fillId="2" borderId="13" xfId="0" applyFill="1" applyBorder="1" applyAlignment="1" applyProtection="1">
      <alignment horizontal="left"/>
      <protection locked="0"/>
    </xf>
    <xf numFmtId="0" fontId="1" fillId="0" borderId="31" xfId="0" applyFont="1" applyBorder="1" applyAlignment="1">
      <alignment horizontal="center"/>
    </xf>
    <xf numFmtId="0" fontId="1" fillId="0" borderId="12" xfId="0" applyFont="1" applyBorder="1" applyAlignment="1">
      <alignment horizontal="left"/>
    </xf>
    <xf numFmtId="0" fontId="1" fillId="0" borderId="14" xfId="0" applyFont="1" applyBorder="1" applyAlignment="1">
      <alignment horizontal="left"/>
    </xf>
    <xf numFmtId="0" fontId="1" fillId="0" borderId="12" xfId="0" applyFont="1" applyBorder="1" applyAlignment="1">
      <alignment horizontal="center"/>
    </xf>
    <xf numFmtId="0" fontId="1" fillId="0" borderId="14" xfId="0" applyFont="1" applyBorder="1" applyAlignment="1">
      <alignment horizontal="center"/>
    </xf>
    <xf numFmtId="0" fontId="0" fillId="2" borderId="4" xfId="0"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166" fontId="3" fillId="2" borderId="11" xfId="0" applyNumberFormat="1" applyFont="1" applyFill="1" applyBorder="1" applyAlignment="1" applyProtection="1">
      <alignment horizontal="center" vertical="center"/>
      <protection locked="0"/>
    </xf>
    <xf numFmtId="166" fontId="3" fillId="2" borderId="13" xfId="0" applyNumberFormat="1" applyFont="1" applyFill="1" applyBorder="1" applyAlignment="1" applyProtection="1">
      <alignment horizontal="center" vertical="center"/>
      <protection locked="0"/>
    </xf>
    <xf numFmtId="166" fontId="3" fillId="2" borderId="10" xfId="0" applyNumberFormat="1" applyFont="1" applyFill="1" applyBorder="1" applyAlignment="1" applyProtection="1">
      <alignment horizontal="center" vertical="center"/>
      <protection locked="0"/>
    </xf>
    <xf numFmtId="166" fontId="3" fillId="2" borderId="5" xfId="0" applyNumberFormat="1" applyFont="1" applyFill="1" applyBorder="1" applyAlignment="1" applyProtection="1">
      <alignment horizontal="center" vertical="center"/>
      <protection locked="0"/>
    </xf>
    <xf numFmtId="0" fontId="5" fillId="0" borderId="2" xfId="0" applyFont="1" applyBorder="1" applyAlignment="1">
      <alignment horizontal="center"/>
    </xf>
    <xf numFmtId="0" fontId="5" fillId="0" borderId="4" xfId="0" applyFont="1" applyBorder="1" applyAlignment="1">
      <alignment horizontal="center"/>
    </xf>
    <xf numFmtId="0" fontId="1" fillId="0" borderId="7" xfId="0" applyFont="1" applyBorder="1" applyAlignment="1">
      <alignment horizontal="left"/>
    </xf>
    <xf numFmtId="0" fontId="1" fillId="0" borderId="7" xfId="0" applyFont="1" applyBorder="1" applyAlignment="1">
      <alignment horizontal="center"/>
    </xf>
    <xf numFmtId="0" fontId="1" fillId="2" borderId="29" xfId="0" applyFont="1" applyFill="1" applyBorder="1" applyAlignment="1" applyProtection="1">
      <alignment horizontal="center"/>
      <protection locked="0"/>
    </xf>
    <xf numFmtId="166" fontId="8" fillId="0" borderId="7" xfId="0" applyNumberFormat="1"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7" fillId="3" borderId="7" xfId="0" applyFont="1" applyFill="1" applyBorder="1" applyAlignment="1">
      <alignment horizontal="center" vertical="center"/>
    </xf>
    <xf numFmtId="0" fontId="7" fillId="3" borderId="1" xfId="0" applyFont="1" applyFill="1" applyBorder="1" applyAlignment="1">
      <alignment horizontal="center" vertical="center"/>
    </xf>
    <xf numFmtId="166" fontId="3" fillId="2" borderId="29" xfId="0" applyNumberFormat="1" applyFont="1" applyFill="1" applyBorder="1" applyAlignment="1" applyProtection="1">
      <alignment horizontal="center" vertical="center"/>
      <protection locked="0"/>
    </xf>
    <xf numFmtId="0" fontId="1" fillId="0" borderId="28" xfId="0" applyFont="1" applyBorder="1" applyAlignment="1">
      <alignment horizontal="center"/>
    </xf>
    <xf numFmtId="166" fontId="3" fillId="2" borderId="34" xfId="0" applyNumberFormat="1" applyFont="1" applyFill="1" applyBorder="1" applyAlignment="1" applyProtection="1">
      <alignment horizontal="center" vertical="center"/>
      <protection locked="0"/>
    </xf>
    <xf numFmtId="166" fontId="3" fillId="2" borderId="35"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protection locked="0"/>
    </xf>
    <xf numFmtId="0" fontId="1" fillId="0" borderId="1" xfId="0" applyFont="1" applyBorder="1" applyAlignment="1" applyProtection="1">
      <alignment horizontal="left"/>
    </xf>
    <xf numFmtId="166" fontId="0" fillId="2" borderId="6" xfId="0" applyNumberFormat="1" applyFill="1" applyBorder="1" applyAlignment="1" applyProtection="1">
      <alignment horizontal="left"/>
      <protection locked="0"/>
    </xf>
    <xf numFmtId="14" fontId="0" fillId="2" borderId="1" xfId="0" applyNumberFormat="1" applyFill="1" applyBorder="1" applyAlignment="1" applyProtection="1">
      <alignment horizontal="center"/>
      <protection locked="0"/>
    </xf>
    <xf numFmtId="14" fontId="0" fillId="2" borderId="6" xfId="0" applyNumberFormat="1" applyFill="1" applyBorder="1" applyAlignment="1" applyProtection="1">
      <alignment horizontal="center"/>
      <protection locked="0"/>
    </xf>
    <xf numFmtId="0" fontId="0" fillId="0" borderId="0" xfId="0" applyFont="1" applyAlignment="1">
      <alignment horizontal="left"/>
    </xf>
    <xf numFmtId="0" fontId="0" fillId="0" borderId="5" xfId="0" applyFont="1" applyBorder="1" applyAlignment="1">
      <alignment horizontal="left"/>
    </xf>
    <xf numFmtId="0" fontId="0" fillId="2" borderId="1" xfId="0" applyFont="1" applyFill="1" applyBorder="1" applyAlignment="1" applyProtection="1">
      <alignment horizontal="left"/>
      <protection locked="0"/>
    </xf>
    <xf numFmtId="0" fontId="1" fillId="0" borderId="0" xfId="0" applyFont="1" applyAlignment="1">
      <alignment horizontal="left"/>
    </xf>
    <xf numFmtId="166" fontId="0" fillId="2" borderId="1" xfId="0" applyNumberFormat="1" applyFill="1" applyBorder="1" applyAlignment="1" applyProtection="1">
      <alignment horizontal="center" vertical="center"/>
      <protection locked="0"/>
    </xf>
    <xf numFmtId="0" fontId="1" fillId="0" borderId="8" xfId="0" applyFont="1" applyFill="1" applyBorder="1" applyAlignment="1">
      <alignment horizontal="left"/>
    </xf>
    <xf numFmtId="0" fontId="1" fillId="0" borderId="13" xfId="0" applyFont="1" applyFill="1" applyBorder="1" applyAlignment="1">
      <alignment horizontal="left"/>
    </xf>
    <xf numFmtId="0" fontId="0" fillId="2" borderId="2" xfId="0" applyFont="1" applyFill="1" applyBorder="1" applyAlignment="1" applyProtection="1">
      <alignment horizontal="center"/>
      <protection locked="0"/>
    </xf>
    <xf numFmtId="166" fontId="0" fillId="2" borderId="9" xfId="0" applyNumberFormat="1" applyFill="1" applyBorder="1" applyAlignment="1" applyProtection="1">
      <alignment horizontal="center" vertical="center"/>
      <protection locked="0"/>
    </xf>
    <xf numFmtId="166" fontId="0" fillId="2" borderId="7" xfId="0" applyNumberFormat="1" applyFill="1" applyBorder="1" applyAlignment="1" applyProtection="1">
      <alignment horizontal="center" vertical="center"/>
      <protection locked="0"/>
    </xf>
    <xf numFmtId="0" fontId="1" fillId="0" borderId="8" xfId="0" applyFont="1" applyBorder="1" applyAlignment="1">
      <alignment horizontal="left"/>
    </xf>
    <xf numFmtId="0" fontId="1" fillId="0" borderId="5" xfId="0" applyFont="1" applyBorder="1" applyAlignment="1">
      <alignment horizontal="left"/>
    </xf>
    <xf numFmtId="166" fontId="0" fillId="2" borderId="1" xfId="0" applyNumberFormat="1" applyFill="1" applyBorder="1" applyAlignment="1" applyProtection="1">
      <protection locked="0"/>
    </xf>
    <xf numFmtId="0" fontId="1" fillId="0" borderId="13" xfId="0" applyFont="1" applyBorder="1" applyAlignment="1">
      <alignment horizontal="left"/>
    </xf>
    <xf numFmtId="0" fontId="0" fillId="0" borderId="0" xfId="0" applyFont="1" applyFill="1" applyBorder="1" applyAlignment="1">
      <alignment horizontal="center" vertical="center" wrapText="1"/>
    </xf>
    <xf numFmtId="0" fontId="1" fillId="3" borderId="1" xfId="0" applyFont="1" applyFill="1" applyBorder="1" applyAlignment="1">
      <alignment horizontal="left" wrapText="1"/>
    </xf>
    <xf numFmtId="166" fontId="1" fillId="0" borderId="9" xfId="0" applyNumberFormat="1" applyFont="1" applyBorder="1" applyAlignment="1">
      <alignment horizontal="center" vertical="center"/>
    </xf>
    <xf numFmtId="166" fontId="1" fillId="0" borderId="33" xfId="0" applyNumberFormat="1" applyFont="1" applyBorder="1" applyAlignment="1">
      <alignment horizontal="center" vertical="center"/>
    </xf>
    <xf numFmtId="166" fontId="1" fillId="0" borderId="7" xfId="0" applyNumberFormat="1" applyFont="1" applyBorder="1" applyAlignment="1">
      <alignment horizontal="center" vertical="center"/>
    </xf>
    <xf numFmtId="0" fontId="1" fillId="3" borderId="1" xfId="0" applyFont="1" applyFill="1" applyBorder="1" applyAlignment="1">
      <alignment horizontal="center" wrapText="1"/>
    </xf>
    <xf numFmtId="0" fontId="1" fillId="0" borderId="9"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left" wrapText="1"/>
    </xf>
    <xf numFmtId="166" fontId="1" fillId="0" borderId="1" xfId="0" applyNumberFormat="1" applyFont="1" applyBorder="1" applyAlignment="1">
      <alignment horizontal="center" vertical="center"/>
    </xf>
    <xf numFmtId="0" fontId="0" fillId="0" borderId="6" xfId="0" applyFont="1" applyBorder="1" applyAlignment="1">
      <alignment horizontal="center"/>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3" borderId="11"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9" xfId="0" applyFont="1" applyFill="1" applyBorder="1" applyAlignment="1">
      <alignment horizontal="left" wrapText="1"/>
    </xf>
    <xf numFmtId="0" fontId="1" fillId="3" borderId="7" xfId="0" applyFont="1" applyFill="1" applyBorder="1" applyAlignment="1">
      <alignment horizontal="left" wrapText="1"/>
    </xf>
    <xf numFmtId="0" fontId="0" fillId="2" borderId="2"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xf numFmtId="0" fontId="0" fillId="2" borderId="4" xfId="0" applyFill="1" applyBorder="1" applyAlignment="1" applyProtection="1">
      <alignment horizontal="left" wrapText="1"/>
      <protection locked="0"/>
    </xf>
    <xf numFmtId="0" fontId="1" fillId="3" borderId="1" xfId="0" applyFont="1" applyFill="1" applyBorder="1" applyAlignment="1">
      <alignment horizontal="left" vertical="center" wrapText="1"/>
    </xf>
    <xf numFmtId="1" fontId="1" fillId="0" borderId="1" xfId="0" applyNumberFormat="1" applyFont="1" applyBorder="1" applyAlignment="1">
      <alignment horizontal="center" vertical="center"/>
    </xf>
    <xf numFmtId="0" fontId="1" fillId="3" borderId="11" xfId="0" applyFont="1" applyFill="1" applyBorder="1" applyAlignment="1">
      <alignment horizontal="left" wrapText="1"/>
    </xf>
    <xf numFmtId="0" fontId="1" fillId="3" borderId="12" xfId="0" applyFont="1" applyFill="1" applyBorder="1" applyAlignment="1">
      <alignment horizontal="left" wrapText="1"/>
    </xf>
    <xf numFmtId="1" fontId="1" fillId="0" borderId="9" xfId="0" applyNumberFormat="1" applyFont="1" applyBorder="1" applyAlignment="1">
      <alignment horizontal="center" vertical="center"/>
    </xf>
    <xf numFmtId="1" fontId="1" fillId="0" borderId="7" xfId="0" applyNumberFormat="1" applyFont="1" applyBorder="1" applyAlignment="1">
      <alignment horizontal="center" vertical="center"/>
    </xf>
    <xf numFmtId="0" fontId="1" fillId="0" borderId="10" xfId="0" applyFont="1" applyFill="1" applyBorder="1" applyAlignment="1">
      <alignment horizontal="center"/>
    </xf>
    <xf numFmtId="0" fontId="1" fillId="0" borderId="0" xfId="0" applyFont="1" applyFill="1" applyBorder="1" applyAlignment="1">
      <alignment horizontal="center"/>
    </xf>
    <xf numFmtId="0" fontId="3" fillId="0" borderId="0" xfId="0" applyFont="1" applyFill="1" applyBorder="1" applyAlignment="1">
      <alignment horizontal="left"/>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wrapText="1"/>
    </xf>
    <xf numFmtId="0" fontId="1" fillId="0" borderId="6" xfId="0" applyFont="1" applyBorder="1" applyAlignment="1">
      <alignment horizontal="center" wrapText="1"/>
    </xf>
    <xf numFmtId="166" fontId="0" fillId="0" borderId="0" xfId="0" applyNumberForma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wrapText="1"/>
    </xf>
    <xf numFmtId="166" fontId="0" fillId="2" borderId="1" xfId="0" applyNumberFormat="1" applyFill="1" applyBorder="1" applyAlignment="1" applyProtection="1">
      <alignment horizontal="center"/>
      <protection locked="0"/>
    </xf>
    <xf numFmtId="166" fontId="0" fillId="0" borderId="1" xfId="0" applyNumberFormat="1" applyFill="1" applyBorder="1" applyAlignment="1">
      <alignment horizontal="center"/>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166" fontId="0" fillId="0" borderId="1" xfId="0" applyNumberFormat="1" applyBorder="1" applyAlignment="1">
      <alignment horizontal="center"/>
    </xf>
    <xf numFmtId="0" fontId="0" fillId="0" borderId="1" xfId="0" applyBorder="1" applyAlignment="1">
      <alignment horizontal="center"/>
    </xf>
    <xf numFmtId="0" fontId="0" fillId="5" borderId="11"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1" fillId="3" borderId="0" xfId="0" applyFont="1" applyFill="1" applyAlignment="1">
      <alignment horizontal="left"/>
    </xf>
    <xf numFmtId="0" fontId="0" fillId="0" borderId="1" xfId="0" applyBorder="1" applyAlignment="1">
      <alignment vertical="center"/>
    </xf>
    <xf numFmtId="0" fontId="0" fillId="0" borderId="1" xfId="0" applyFont="1" applyBorder="1" applyAlignment="1">
      <alignment horizontal="left" wrapText="1"/>
    </xf>
    <xf numFmtId="0" fontId="0" fillId="0" borderId="0" xfId="0" applyFill="1" applyAlignment="1">
      <alignment horizontal="center"/>
    </xf>
    <xf numFmtId="0" fontId="0" fillId="0" borderId="5" xfId="0" applyFill="1" applyBorder="1" applyAlignment="1">
      <alignment horizontal="center"/>
    </xf>
    <xf numFmtId="0" fontId="0" fillId="0" borderId="10" xfId="0" applyFill="1" applyBorder="1" applyAlignment="1">
      <alignment horizontal="center"/>
    </xf>
    <xf numFmtId="0" fontId="0" fillId="0" borderId="1" xfId="0" applyFill="1" applyBorder="1" applyAlignment="1">
      <alignment horizontal="left" wrapText="1"/>
    </xf>
    <xf numFmtId="167" fontId="0" fillId="5" borderId="1" xfId="0" applyNumberFormat="1" applyFill="1" applyBorder="1" applyAlignment="1" applyProtection="1">
      <alignment horizontal="center"/>
      <protection locked="0"/>
    </xf>
    <xf numFmtId="0" fontId="0" fillId="0" borderId="1" xfId="0" applyFill="1" applyBorder="1" applyAlignment="1">
      <alignment horizontal="center" vertical="top"/>
    </xf>
    <xf numFmtId="0" fontId="0" fillId="0" borderId="2" xfId="0" applyFont="1" applyBorder="1" applyAlignment="1">
      <alignment horizontal="left" wrapText="1"/>
    </xf>
    <xf numFmtId="0" fontId="0" fillId="0" borderId="3" xfId="0" applyFont="1" applyBorder="1" applyAlignment="1">
      <alignment horizontal="left" wrapText="1"/>
    </xf>
    <xf numFmtId="0" fontId="0" fillId="0" borderId="4" xfId="0" applyFont="1" applyBorder="1" applyAlignment="1">
      <alignment horizontal="left" wrapText="1"/>
    </xf>
    <xf numFmtId="0" fontId="0" fillId="0" borderId="0" xfId="0" applyFill="1" applyAlignment="1">
      <alignment horizontal="left" wrapText="1"/>
    </xf>
    <xf numFmtId="0" fontId="1" fillId="0" borderId="1" xfId="0" applyFont="1" applyFill="1" applyBorder="1" applyAlignment="1">
      <alignment horizontal="left" wrapText="1"/>
    </xf>
    <xf numFmtId="1" fontId="11" fillId="5" borderId="1" xfId="0" applyNumberFormat="1" applyFont="1" applyFill="1" applyBorder="1" applyAlignment="1">
      <alignment horizontal="center" vertical="center"/>
    </xf>
    <xf numFmtId="0" fontId="1" fillId="0" borderId="1" xfId="0" applyFont="1" applyFill="1" applyBorder="1" applyAlignment="1">
      <alignment horizontal="left"/>
    </xf>
    <xf numFmtId="0" fontId="0" fillId="0" borderId="0" xfId="0" applyAlignment="1">
      <alignment horizontal="center" vertical="top" wrapText="1"/>
    </xf>
    <xf numFmtId="0" fontId="1" fillId="0" borderId="9" xfId="0" applyFont="1" applyBorder="1" applyAlignment="1">
      <alignment horizontal="center" wrapText="1"/>
    </xf>
    <xf numFmtId="0" fontId="0" fillId="0" borderId="0" xfId="0" applyFont="1" applyAlignment="1">
      <alignment horizontal="left" vertical="center" wrapText="1"/>
    </xf>
    <xf numFmtId="0" fontId="0" fillId="5" borderId="1" xfId="0" applyFill="1" applyBorder="1" applyAlignment="1" applyProtection="1">
      <alignment horizontal="left"/>
      <protection locked="0"/>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3" fillId="3" borderId="0" xfId="0" applyFont="1" applyFill="1" applyBorder="1" applyAlignment="1">
      <alignment horizontal="left" wrapText="1"/>
    </xf>
    <xf numFmtId="0" fontId="3" fillId="3" borderId="0" xfId="0" applyFont="1" applyFill="1" applyBorder="1" applyAlignment="1">
      <alignment horizontal="center" vertical="top" wrapText="1"/>
    </xf>
    <xf numFmtId="0" fontId="1" fillId="0" borderId="10" xfId="0" applyFont="1" applyBorder="1" applyAlignment="1">
      <alignment horizontal="center"/>
    </xf>
    <xf numFmtId="0" fontId="3" fillId="3" borderId="0" xfId="0" applyFont="1" applyFill="1" applyAlignment="1">
      <alignment horizontal="center"/>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1" fillId="5" borderId="1" xfId="0" applyFont="1" applyFill="1" applyBorder="1" applyAlignment="1">
      <alignment horizontal="left"/>
    </xf>
    <xf numFmtId="0" fontId="0" fillId="0" borderId="0" xfId="0" applyFont="1" applyAlignment="1">
      <alignment horizontal="center"/>
    </xf>
    <xf numFmtId="0" fontId="1" fillId="0" borderId="1" xfId="0" applyFont="1" applyBorder="1" applyAlignment="1">
      <alignment horizontal="left" vertical="center"/>
    </xf>
    <xf numFmtId="0" fontId="36" fillId="0" borderId="0" xfId="0" applyFont="1" applyAlignment="1">
      <alignment horizontal="left" wrapText="1"/>
    </xf>
    <xf numFmtId="0" fontId="0" fillId="0" borderId="0" xfId="0" applyFont="1" applyFill="1" applyAlignment="1">
      <alignment horizontal="left"/>
    </xf>
    <xf numFmtId="0" fontId="3" fillId="0" borderId="0" xfId="0" applyFont="1" applyFill="1" applyBorder="1" applyAlignment="1">
      <alignment horizontal="left" wrapText="1"/>
    </xf>
    <xf numFmtId="0" fontId="0" fillId="0" borderId="0" xfId="0" applyFont="1" applyAlignment="1">
      <alignment horizontal="left" wrapText="1"/>
    </xf>
    <xf numFmtId="0" fontId="13" fillId="0" borderId="0" xfId="0" applyFont="1" applyBorder="1" applyAlignment="1">
      <alignment horizontal="center"/>
    </xf>
    <xf numFmtId="0" fontId="3" fillId="0" borderId="0" xfId="0" applyFont="1" applyFill="1" applyBorder="1" applyAlignment="1">
      <alignment horizontal="center"/>
    </xf>
    <xf numFmtId="0" fontId="0" fillId="0" borderId="8" xfId="0" applyBorder="1" applyAlignment="1">
      <alignment horizontal="left"/>
    </xf>
    <xf numFmtId="0" fontId="1" fillId="2" borderId="1" xfId="0" applyFont="1" applyFill="1" applyBorder="1" applyAlignment="1" applyProtection="1">
      <alignment horizontal="left" vertical="top" wrapText="1"/>
      <protection locked="0"/>
    </xf>
    <xf numFmtId="0" fontId="0" fillId="0" borderId="0" xfId="0" applyAlignment="1">
      <alignment horizontal="center" wrapText="1"/>
    </xf>
    <xf numFmtId="0" fontId="17" fillId="0" borderId="0" xfId="0" applyFont="1" applyAlignment="1">
      <alignment horizontal="center"/>
    </xf>
    <xf numFmtId="0" fontId="7" fillId="0" borderId="0" xfId="0" applyFont="1" applyAlignment="1">
      <alignment horizontal="center"/>
    </xf>
    <xf numFmtId="0" fontId="3" fillId="0" borderId="0" xfId="0" applyFont="1" applyAlignment="1">
      <alignment horizontal="center"/>
    </xf>
    <xf numFmtId="0" fontId="16" fillId="0" borderId="0" xfId="0" applyFont="1" applyAlignment="1">
      <alignment horizontal="center"/>
    </xf>
    <xf numFmtId="0" fontId="2" fillId="0" borderId="0" xfId="1" applyAlignment="1" applyProtection="1">
      <alignment horizontal="center"/>
      <protection locked="0"/>
    </xf>
    <xf numFmtId="49" fontId="0" fillId="0" borderId="0" xfId="0" applyNumberFormat="1" applyAlignment="1">
      <alignment horizontal="center" vertical="top"/>
    </xf>
    <xf numFmtId="0" fontId="13" fillId="0" borderId="0" xfId="0" applyFont="1" applyAlignment="1">
      <alignment horizontal="left" wrapText="1"/>
    </xf>
    <xf numFmtId="0" fontId="13" fillId="0" borderId="0" xfId="0" applyFont="1" applyAlignment="1">
      <alignment horizontal="center" wrapText="1"/>
    </xf>
    <xf numFmtId="0" fontId="1" fillId="0" borderId="5" xfId="0" applyFont="1" applyFill="1" applyBorder="1" applyAlignment="1">
      <alignment horizontal="center"/>
    </xf>
    <xf numFmtId="0" fontId="1" fillId="0" borderId="10"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5" xfId="0" applyFont="1" applyBorder="1" applyAlignment="1">
      <alignment horizontal="center"/>
    </xf>
    <xf numFmtId="0" fontId="18" fillId="5" borderId="2" xfId="0" applyFont="1" applyFill="1" applyBorder="1" applyAlignment="1" applyProtection="1">
      <alignment horizontal="center"/>
      <protection locked="0"/>
    </xf>
    <xf numFmtId="0" fontId="18" fillId="5" borderId="4" xfId="0" applyFont="1" applyFill="1" applyBorder="1" applyAlignment="1" applyProtection="1">
      <alignment horizontal="center"/>
      <protection locked="0"/>
    </xf>
    <xf numFmtId="0" fontId="18" fillId="2" borderId="2" xfId="0" applyFont="1" applyFill="1" applyBorder="1" applyAlignment="1" applyProtection="1">
      <alignment horizontal="center"/>
      <protection locked="0"/>
    </xf>
    <xf numFmtId="0" fontId="18" fillId="2" borderId="4" xfId="0" applyFont="1" applyFill="1" applyBorder="1" applyAlignment="1" applyProtection="1">
      <alignment horizontal="center"/>
      <protection locked="0"/>
    </xf>
    <xf numFmtId="0" fontId="13" fillId="0" borderId="0" xfId="0" applyFont="1" applyAlignment="1">
      <alignment horizontal="center"/>
    </xf>
    <xf numFmtId="0" fontId="36" fillId="0" borderId="0" xfId="0" applyFont="1" applyAlignment="1">
      <alignment horizontal="left" vertical="center" wrapText="1"/>
    </xf>
    <xf numFmtId="0" fontId="1" fillId="0" borderId="0" xfId="0" applyFont="1" applyFill="1" applyAlignment="1">
      <alignment horizontal="center"/>
    </xf>
    <xf numFmtId="0" fontId="1" fillId="2" borderId="11"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49" fontId="1" fillId="2" borderId="0" xfId="0" applyNumberFormat="1" applyFont="1" applyFill="1" applyAlignment="1" applyProtection="1">
      <alignment horizontal="center"/>
      <protection locked="0"/>
    </xf>
    <xf numFmtId="167" fontId="8" fillId="2" borderId="1" xfId="0" applyNumberFormat="1" applyFont="1" applyFill="1" applyBorder="1" applyAlignment="1" applyProtection="1">
      <alignment horizontal="center"/>
      <protection locked="0"/>
    </xf>
    <xf numFmtId="0" fontId="0" fillId="0" borderId="0" xfId="0" applyBorder="1" applyAlignment="1">
      <alignment horizontal="center" wrapText="1"/>
    </xf>
    <xf numFmtId="0" fontId="17" fillId="0" borderId="0" xfId="0" applyFont="1" applyFill="1" applyAlignment="1">
      <alignment horizontal="center"/>
    </xf>
    <xf numFmtId="0" fontId="34" fillId="0" borderId="0" xfId="0" applyFont="1" applyAlignment="1">
      <alignment horizontal="left" wrapText="1"/>
    </xf>
    <xf numFmtId="0" fontId="0" fillId="0" borderId="0" xfId="0" applyFont="1" applyFill="1" applyAlignment="1">
      <alignment horizontal="left" wrapText="1"/>
    </xf>
    <xf numFmtId="0" fontId="34" fillId="0" borderId="0" xfId="0" applyFont="1" applyFill="1" applyAlignment="1">
      <alignment horizontal="left" wrapText="1"/>
    </xf>
    <xf numFmtId="0" fontId="35" fillId="0" borderId="0" xfId="0" applyFont="1" applyAlignment="1">
      <alignment horizontal="center" wrapText="1"/>
    </xf>
    <xf numFmtId="0" fontId="0" fillId="0" borderId="0" xfId="0" applyAlignment="1">
      <alignment horizontal="right" vertical="top"/>
    </xf>
    <xf numFmtId="0" fontId="3" fillId="0" borderId="0" xfId="0" applyFont="1" applyBorder="1" applyAlignment="1">
      <alignment horizontal="center"/>
    </xf>
  </cellXfs>
  <cellStyles count="2">
    <cellStyle name="Hyperlink" xfId="1" builtinId="8"/>
    <cellStyle name="Normal" xfId="0" builtinId="0"/>
  </cellStyles>
  <dxfs count="6">
    <dxf>
      <font>
        <b val="0"/>
        <i val="0"/>
        <strike val="0"/>
        <condense val="0"/>
        <extend val="0"/>
        <outline val="0"/>
        <shadow val="0"/>
        <u val="none"/>
        <vertAlign val="baseline"/>
        <sz val="11"/>
        <color theme="0"/>
        <name val="Calibri"/>
        <family val="2"/>
        <scheme val="minor"/>
      </font>
      <fill>
        <patternFill patternType="none">
          <fgColor indexed="64"/>
          <bgColor auto="1"/>
        </patternFill>
      </fill>
    </dxf>
    <dxf>
      <font>
        <b val="0"/>
        <i val="0"/>
        <strike val="0"/>
        <condense val="0"/>
        <extend val="0"/>
        <outline val="0"/>
        <shadow val="0"/>
        <u val="none"/>
        <vertAlign val="baseline"/>
        <sz val="11"/>
        <color theme="0"/>
        <name val="Calibri"/>
        <family val="2"/>
        <scheme val="minor"/>
      </font>
      <fill>
        <patternFill patternType="none">
          <fgColor indexed="64"/>
          <bgColor auto="1"/>
        </patternFill>
      </fill>
    </dxf>
    <dxf>
      <font>
        <b val="0"/>
        <i val="0"/>
        <strike val="0"/>
        <condense val="0"/>
        <extend val="0"/>
        <outline val="0"/>
        <shadow val="0"/>
        <u val="none"/>
        <vertAlign val="baseline"/>
        <sz val="11"/>
        <color theme="0"/>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26026</xdr:colOff>
      <xdr:row>4</xdr:row>
      <xdr:rowOff>61031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359526" cy="823031"/>
        </a:xfrm>
        <a:prstGeom prst="rect">
          <a:avLst/>
        </a:prstGeom>
      </xdr:spPr>
    </xdr:pic>
    <xdr:clientData/>
  </xdr:twoCellAnchor>
  <xdr:twoCellAnchor editAs="oneCell">
    <xdr:from>
      <xdr:col>3</xdr:col>
      <xdr:colOff>133350</xdr:colOff>
      <xdr:row>2</xdr:row>
      <xdr:rowOff>9525</xdr:rowOff>
    </xdr:from>
    <xdr:to>
      <xdr:col>6</xdr:col>
      <xdr:colOff>90086</xdr:colOff>
      <xdr:row>2</xdr:row>
      <xdr:rowOff>131456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2133600" y="390525"/>
          <a:ext cx="1956986" cy="121931"/>
        </a:xfrm>
        <a:prstGeom prst="rect">
          <a:avLst/>
        </a:prstGeom>
      </xdr:spPr>
    </xdr:pic>
    <xdr:clientData/>
  </xdr:twoCellAnchor>
  <xdr:twoCellAnchor editAs="oneCell">
    <xdr:from>
      <xdr:col>3</xdr:col>
      <xdr:colOff>0</xdr:colOff>
      <xdr:row>3</xdr:row>
      <xdr:rowOff>0</xdr:rowOff>
    </xdr:from>
    <xdr:to>
      <xdr:col>8</xdr:col>
      <xdr:colOff>438677</xdr:colOff>
      <xdr:row>4</xdr:row>
      <xdr:rowOff>38132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2000250" y="571500"/>
          <a:ext cx="3772427" cy="228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527050</xdr:colOff>
          <xdr:row>287</xdr:row>
          <xdr:rowOff>57150</xdr:rowOff>
        </xdr:from>
        <xdr:to>
          <xdr:col>5</xdr:col>
          <xdr:colOff>107950</xdr:colOff>
          <xdr:row>290</xdr:row>
          <xdr:rowOff>171450</xdr:rowOff>
        </xdr:to>
        <xdr:sp macro="" textlink="">
          <xdr:nvSpPr>
            <xdr:cNvPr id="10247" name="Object 7" hidden="1">
              <a:extLst>
                <a:ext uri="{63B3BB69-23CF-44E3-9099-C40C66FF867C}">
                  <a14:compatExt spid="_x0000_s10247"/>
                </a:ext>
                <a:ext uri="{FF2B5EF4-FFF2-40B4-BE49-F238E27FC236}">
                  <a16:creationId xmlns:a16="http://schemas.microsoft.com/office/drawing/2014/main" id="{00000000-0008-0000-0C00-000007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EE7B3A-0F65-4432-B0D1-A5EB6300939F}" name="Table1" displayName="Table1" ref="P8:P15" totalsRowShown="0" headerRowDxfId="5" dataDxfId="4">
  <autoFilter ref="P8:P15" xr:uid="{F1EE7B3A-0F65-4432-B0D1-A5EB6300939F}"/>
  <tableColumns count="1">
    <tableColumn id="1" xr3:uid="{93BCF833-A1E7-48E9-8426-D7C80347D136}" name="Column1"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858CEEE-0E50-4E45-953F-F4FC984F3242}" name="Table2" displayName="Table2" ref="S1:S8" totalsRowShown="0" headerRowDxfId="2" dataDxfId="1">
  <autoFilter ref="S1:S8" xr:uid="{B858CEEE-0E50-4E45-953F-F4FC984F3242}"/>
  <tableColumns count="1">
    <tableColumn id="1" xr3:uid="{782EFA8B-9D28-433E-A3D3-1812D615B268}" name="Column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aca.net/developers/" TargetMode="External"/><Relationship Id="rId1" Type="http://schemas.openxmlformats.org/officeDocument/2006/relationships/hyperlink" Target="mailto:jenniferc@haca.net"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treasurer.ca.gov/ctcac/2021/application.asp"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data.census.gov/cedsci/table?q=S1701%3A%20POVERTY%20STATUS%20IN%20THE%20PAST%2012%20MONTHS&amp;tid=ACSST1Y2019.S1701&amp;hidePreview=tru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www.treasurer.ca.gov/ctcac/2020/attachments/21.pdf" TargetMode="External"/><Relationship Id="rId7" Type="http://schemas.openxmlformats.org/officeDocument/2006/relationships/hyperlink" Target="file:///C:\Users\mtaes\AppData\Local\Microsoft\Windows\INetCache\Content.Outlook\TJYMYFWV\CTCAC%20Attachment%208%20-%20Rehabilitation%20Summary.xls" TargetMode="External"/><Relationship Id="rId12" Type="http://schemas.openxmlformats.org/officeDocument/2006/relationships/image" Target="../media/image4.emf"/><Relationship Id="rId2" Type="http://schemas.openxmlformats.org/officeDocument/2006/relationships/hyperlink" Target="https://www.treasurer.ca.gov/ctcac/2021/application.asp" TargetMode="External"/><Relationship Id="rId1" Type="http://schemas.openxmlformats.org/officeDocument/2006/relationships/hyperlink" Target="https://www.treasurer.ca.gov/ctcac/2021/application.asp" TargetMode="External"/><Relationship Id="rId6" Type="http://schemas.openxmlformats.org/officeDocument/2006/relationships/hyperlink" Target="https://www.hud.gov/sites/dfiles/OCHCO/documents/50071.pdf" TargetMode="External"/><Relationship Id="rId11" Type="http://schemas.openxmlformats.org/officeDocument/2006/relationships/oleObject" Target="../embeddings/oleObject1.bin"/><Relationship Id="rId5" Type="http://schemas.openxmlformats.org/officeDocument/2006/relationships/hyperlink" Target="https://obamawhitehouse.archives.gov/sites/default/files/omb/assets/omb/grants/sflllin.pdf" TargetMode="External"/><Relationship Id="rId10" Type="http://schemas.openxmlformats.org/officeDocument/2006/relationships/vmlDrawing" Target="../drawings/vmlDrawing1.vml"/><Relationship Id="rId4" Type="http://schemas.openxmlformats.org/officeDocument/2006/relationships/hyperlink" Target="https://www.treasurer.ca.gov/ctcac/2020/attachments/22.pdf" TargetMode="External"/><Relationship Id="rId9"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2.census.gov/data/api-documentation/Address%20Search%20-%20Geocoder%20and%20TIGERweb/How%20to%20Find%20Geo%20Info%20from%20Address.pdf" TargetMode="External"/><Relationship Id="rId1" Type="http://schemas.openxmlformats.org/officeDocument/2006/relationships/hyperlink" Target="https://www.census.gov/acs/www/data/data-tables-and-tools/subject-tabl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heinz@eastbayinnovations.org" TargetMode="External"/><Relationship Id="rId7" Type="http://schemas.openxmlformats.org/officeDocument/2006/relationships/printerSettings" Target="../printerSettings/printerSettings2.bin"/><Relationship Id="rId2" Type="http://schemas.openxmlformats.org/officeDocument/2006/relationships/hyperlink" Target="https://www.eastbayinnovations.org/" TargetMode="External"/><Relationship Id="rId1" Type="http://schemas.openxmlformats.org/officeDocument/2006/relationships/hyperlink" Target="https://www.govinfo.gov/content/pkg/FR-2016-12-20/pdf/2016-30708.pdf" TargetMode="External"/><Relationship Id="rId6" Type="http://schemas.openxmlformats.org/officeDocument/2006/relationships/hyperlink" Target="https://www.haca.net/wp-content/uploads/2020/08/Admin-Plan-6-10-2020.pdf" TargetMode="External"/><Relationship Id="rId5" Type="http://schemas.openxmlformats.org/officeDocument/2006/relationships/hyperlink" Target="https://www.ecfr.gov/current/title-24/subtitle-B/chapter-IX/part-983?toc=1" TargetMode="External"/><Relationship Id="rId4" Type="http://schemas.openxmlformats.org/officeDocument/2006/relationships/hyperlink" Target="https://www.haca.net/wp-content/uploads/2020/08/Admin-Plan-6-10-2020.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nniferc@haca.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haca.net/index.php/participants/utility-allowanc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treasurer.ca.gov/ctcac/2021/application.asp"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treasurer.ca.gov/ctcac/2021/application.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W37"/>
  <sheetViews>
    <sheetView showGridLines="0" tabSelected="1" zoomScaleNormal="100" workbookViewId="0">
      <selection activeCell="J1" sqref="J1"/>
    </sheetView>
  </sheetViews>
  <sheetFormatPr defaultRowHeight="14.5"/>
  <cols>
    <col min="1" max="8" width="10" customWidth="1"/>
    <col min="9" max="9" width="10.1796875" customWidth="1"/>
    <col min="10" max="13" width="10" customWidth="1"/>
  </cols>
  <sheetData>
    <row r="5" spans="1:9" ht="15" thickBot="1">
      <c r="A5" s="173"/>
      <c r="B5" s="173"/>
      <c r="C5" s="173"/>
      <c r="D5" s="173"/>
      <c r="E5" s="173"/>
      <c r="F5" s="173"/>
      <c r="G5" s="173"/>
      <c r="H5" s="173"/>
      <c r="I5" s="173"/>
    </row>
    <row r="6" spans="1:9">
      <c r="A6" s="174"/>
      <c r="B6" s="174"/>
      <c r="C6" s="174"/>
      <c r="D6" s="174"/>
      <c r="E6" s="174"/>
      <c r="F6" s="174"/>
      <c r="G6" s="174"/>
      <c r="H6" s="174"/>
      <c r="I6" s="174"/>
    </row>
    <row r="7" spans="1:9">
      <c r="A7" s="179" t="s">
        <v>1000</v>
      </c>
      <c r="B7" s="179"/>
      <c r="C7" s="179"/>
      <c r="D7" s="179"/>
      <c r="E7" s="179"/>
      <c r="F7" s="179"/>
      <c r="G7" s="179"/>
      <c r="H7" s="179"/>
      <c r="I7" s="179"/>
    </row>
    <row r="8" spans="1:9">
      <c r="A8" s="102"/>
      <c r="B8" s="102"/>
      <c r="C8" s="102"/>
      <c r="D8" s="102"/>
      <c r="E8" s="102"/>
      <c r="F8" s="102"/>
      <c r="G8" s="102"/>
      <c r="H8" s="102"/>
      <c r="I8" s="102"/>
    </row>
    <row r="9" spans="1:9" ht="21">
      <c r="A9" s="180" t="s">
        <v>841</v>
      </c>
      <c r="B9" s="180"/>
      <c r="C9" s="180"/>
      <c r="D9" s="180"/>
      <c r="E9" s="180"/>
      <c r="F9" s="180"/>
      <c r="G9" s="180"/>
      <c r="H9" s="180"/>
      <c r="I9" s="180"/>
    </row>
    <row r="10" spans="1:9" ht="21">
      <c r="A10" s="180" t="s">
        <v>842</v>
      </c>
      <c r="B10" s="180"/>
      <c r="C10" s="180"/>
      <c r="D10" s="180"/>
      <c r="E10" s="180"/>
      <c r="F10" s="180"/>
      <c r="G10" s="180"/>
      <c r="H10" s="180"/>
      <c r="I10" s="180"/>
    </row>
    <row r="11" spans="1:9">
      <c r="A11" s="102"/>
      <c r="B11" s="102"/>
      <c r="C11" s="102"/>
      <c r="D11" s="102"/>
      <c r="E11" s="102"/>
      <c r="F11" s="102"/>
      <c r="G11" s="102"/>
      <c r="H11" s="102"/>
      <c r="I11" s="102"/>
    </row>
    <row r="12" spans="1:9">
      <c r="A12" s="177"/>
      <c r="B12" s="177"/>
      <c r="C12" s="177"/>
      <c r="D12" s="177"/>
      <c r="E12" s="177"/>
      <c r="F12" s="177"/>
      <c r="G12" s="177"/>
      <c r="H12" s="177"/>
      <c r="I12" s="177"/>
    </row>
    <row r="13" spans="1:9" ht="45" customHeight="1">
      <c r="A13" s="158" t="s">
        <v>657</v>
      </c>
      <c r="B13" s="178" t="s">
        <v>1004</v>
      </c>
      <c r="C13" s="178"/>
      <c r="D13" s="178"/>
      <c r="E13" s="178"/>
      <c r="F13" s="178"/>
      <c r="G13" s="178"/>
      <c r="H13" s="178"/>
      <c r="I13" s="178"/>
    </row>
    <row r="14" spans="1:9">
      <c r="B14" s="52"/>
      <c r="C14" s="52"/>
      <c r="D14" s="52"/>
      <c r="E14" s="52"/>
      <c r="F14" s="52"/>
      <c r="G14" s="52"/>
      <c r="H14" s="52"/>
      <c r="I14" s="52"/>
    </row>
    <row r="15" spans="1:9">
      <c r="A15" t="s">
        <v>658</v>
      </c>
      <c r="B15" s="175" t="s">
        <v>659</v>
      </c>
      <c r="C15" s="175"/>
      <c r="D15" s="175"/>
      <c r="E15" s="175"/>
      <c r="F15" s="175"/>
      <c r="G15" s="175"/>
      <c r="H15" s="175"/>
      <c r="I15" s="175"/>
    </row>
    <row r="16" spans="1:9">
      <c r="A16" s="177"/>
      <c r="B16" s="177"/>
      <c r="C16" s="177"/>
      <c r="D16" s="177"/>
      <c r="E16" s="177"/>
      <c r="F16" s="177"/>
      <c r="G16" s="177"/>
      <c r="H16" s="177"/>
      <c r="I16" s="177"/>
    </row>
    <row r="17" spans="1:23">
      <c r="A17" s="175" t="s">
        <v>660</v>
      </c>
      <c r="B17" s="175"/>
      <c r="C17" s="175"/>
      <c r="D17" s="175"/>
      <c r="E17" s="175"/>
      <c r="F17" s="175"/>
      <c r="G17" s="175"/>
      <c r="H17" s="175"/>
      <c r="I17" s="175"/>
    </row>
    <row r="18" spans="1:23">
      <c r="A18" s="177"/>
      <c r="B18" s="177"/>
      <c r="C18" s="177"/>
      <c r="D18" s="177"/>
      <c r="E18" s="177"/>
      <c r="F18" s="177"/>
      <c r="G18" s="177"/>
      <c r="H18" s="177"/>
      <c r="I18" s="177"/>
    </row>
    <row r="19" spans="1:23">
      <c r="A19" s="175" t="s">
        <v>661</v>
      </c>
      <c r="B19" s="175"/>
      <c r="C19" s="175"/>
      <c r="D19" s="175"/>
      <c r="E19" s="175"/>
      <c r="F19" s="175"/>
      <c r="G19" s="175"/>
      <c r="H19" s="175"/>
      <c r="I19" s="175"/>
    </row>
    <row r="20" spans="1:23" ht="15" customHeight="1">
      <c r="A20" s="177"/>
      <c r="B20" s="177"/>
      <c r="C20" s="177"/>
      <c r="D20" s="177"/>
      <c r="E20" s="177"/>
      <c r="F20" s="177"/>
      <c r="G20" s="177"/>
      <c r="H20" s="177"/>
      <c r="I20" s="177"/>
      <c r="O20" s="178"/>
      <c r="P20" s="178"/>
      <c r="Q20" s="178"/>
      <c r="R20" s="178"/>
      <c r="S20" s="178"/>
      <c r="T20" s="178"/>
      <c r="U20" s="178"/>
      <c r="V20" s="178"/>
      <c r="W20" s="178"/>
    </row>
    <row r="21" spans="1:23">
      <c r="A21" s="178" t="s">
        <v>662</v>
      </c>
      <c r="B21" s="178"/>
      <c r="C21" s="178"/>
      <c r="D21" s="178"/>
      <c r="E21" s="178"/>
      <c r="F21" s="178"/>
      <c r="G21" s="178"/>
      <c r="H21" s="178"/>
      <c r="I21" s="178"/>
      <c r="O21" s="178"/>
      <c r="P21" s="178"/>
      <c r="Q21" s="178"/>
      <c r="R21" s="178"/>
      <c r="S21" s="178"/>
      <c r="T21" s="178"/>
      <c r="U21" s="178"/>
      <c r="V21" s="178"/>
      <c r="W21" s="178"/>
    </row>
    <row r="22" spans="1:23">
      <c r="A22" s="178"/>
      <c r="B22" s="178"/>
      <c r="C22" s="178"/>
      <c r="D22" s="178"/>
      <c r="E22" s="178"/>
      <c r="F22" s="178"/>
      <c r="G22" s="178"/>
      <c r="H22" s="178"/>
      <c r="I22" s="178"/>
      <c r="O22" s="178"/>
      <c r="P22" s="178"/>
      <c r="Q22" s="178"/>
      <c r="R22" s="178"/>
      <c r="S22" s="178"/>
      <c r="T22" s="178"/>
      <c r="U22" s="178"/>
      <c r="V22" s="178"/>
      <c r="W22" s="178"/>
    </row>
    <row r="23" spans="1:23">
      <c r="A23" s="178"/>
      <c r="B23" s="178"/>
      <c r="C23" s="178"/>
      <c r="D23" s="178"/>
      <c r="E23" s="178"/>
      <c r="F23" s="178"/>
      <c r="G23" s="178"/>
      <c r="H23" s="178"/>
      <c r="I23" s="178"/>
      <c r="O23" s="178"/>
      <c r="P23" s="178"/>
      <c r="Q23" s="178"/>
      <c r="R23" s="178"/>
      <c r="S23" s="178"/>
      <c r="T23" s="178"/>
      <c r="U23" s="178"/>
      <c r="V23" s="178"/>
      <c r="W23" s="178"/>
    </row>
    <row r="24" spans="1:23">
      <c r="A24" s="142"/>
      <c r="B24" s="142"/>
      <c r="C24" s="142"/>
      <c r="D24" s="142"/>
      <c r="E24" s="142"/>
      <c r="F24" s="142"/>
      <c r="G24" s="142"/>
      <c r="H24" s="142"/>
      <c r="I24" s="142"/>
      <c r="O24" s="178"/>
      <c r="P24" s="178"/>
      <c r="Q24" s="178"/>
      <c r="R24" s="178"/>
      <c r="S24" s="178"/>
      <c r="T24" s="178"/>
      <c r="U24" s="178"/>
      <c r="V24" s="178"/>
      <c r="W24" s="178"/>
    </row>
    <row r="25" spans="1:23" ht="15" customHeight="1">
      <c r="A25" s="178" t="s">
        <v>1001</v>
      </c>
      <c r="B25" s="178"/>
      <c r="C25" s="178"/>
      <c r="D25" s="178"/>
      <c r="E25" s="178"/>
      <c r="F25" s="178"/>
      <c r="G25" s="178"/>
      <c r="H25" s="178"/>
      <c r="I25" s="178"/>
      <c r="O25" s="178"/>
      <c r="P25" s="178"/>
      <c r="Q25" s="178"/>
      <c r="R25" s="178"/>
      <c r="S25" s="178"/>
      <c r="T25" s="178"/>
      <c r="U25" s="178"/>
      <c r="V25" s="178"/>
      <c r="W25" s="178"/>
    </row>
    <row r="26" spans="1:23">
      <c r="A26" s="181" t="s">
        <v>1002</v>
      </c>
      <c r="B26" s="181"/>
      <c r="C26" s="181"/>
      <c r="D26" s="181"/>
      <c r="E26" s="181"/>
      <c r="F26" s="181"/>
      <c r="G26" s="181"/>
      <c r="H26" s="181"/>
      <c r="I26" s="181"/>
    </row>
    <row r="27" spans="1:23">
      <c r="A27" s="52"/>
      <c r="B27" s="52"/>
      <c r="C27" s="52"/>
      <c r="D27" s="52"/>
      <c r="E27" s="52"/>
      <c r="F27" s="52"/>
      <c r="G27" s="52"/>
      <c r="H27" s="52"/>
      <c r="I27" s="52"/>
    </row>
    <row r="28" spans="1:23" ht="45" customHeight="1">
      <c r="A28" s="178" t="s">
        <v>1005</v>
      </c>
      <c r="B28" s="178"/>
      <c r="C28" s="178"/>
      <c r="D28" s="178"/>
      <c r="E28" s="178"/>
      <c r="F28" s="178"/>
      <c r="G28" s="178"/>
      <c r="H28" s="178"/>
      <c r="I28" s="178"/>
    </row>
    <row r="29" spans="1:23">
      <c r="A29" s="175"/>
      <c r="B29" s="175"/>
      <c r="C29" s="175"/>
      <c r="D29" s="175"/>
      <c r="E29" s="175"/>
      <c r="F29" s="175"/>
      <c r="G29" s="175"/>
      <c r="H29" s="175"/>
      <c r="I29" s="175"/>
    </row>
    <row r="30" spans="1:23">
      <c r="A30" s="175" t="s">
        <v>1003</v>
      </c>
      <c r="B30" s="175"/>
      <c r="C30" s="175"/>
      <c r="D30" s="175"/>
      <c r="E30" s="175"/>
      <c r="F30" s="175"/>
      <c r="G30" s="175"/>
      <c r="H30" s="175"/>
      <c r="I30" s="175"/>
    </row>
    <row r="31" spans="1:23">
      <c r="A31" s="175"/>
      <c r="B31" s="175"/>
      <c r="C31" s="175"/>
      <c r="D31" s="175"/>
      <c r="E31" s="175"/>
      <c r="F31" s="175"/>
      <c r="G31" s="175"/>
      <c r="H31" s="175"/>
      <c r="I31" s="175"/>
    </row>
    <row r="32" spans="1:23">
      <c r="A32" s="175" t="s">
        <v>663</v>
      </c>
      <c r="B32" s="175"/>
      <c r="C32" s="175"/>
      <c r="D32" s="175"/>
      <c r="E32" s="175"/>
      <c r="F32" s="175"/>
      <c r="G32" s="175"/>
      <c r="H32" s="175"/>
      <c r="I32" s="175"/>
    </row>
    <row r="33" spans="1:9">
      <c r="A33" s="177"/>
      <c r="B33" s="177"/>
      <c r="C33" s="177"/>
      <c r="D33" s="177"/>
      <c r="E33" s="177"/>
      <c r="F33" s="177"/>
      <c r="G33" s="177"/>
      <c r="H33" s="177"/>
      <c r="I33" s="177"/>
    </row>
    <row r="34" spans="1:9">
      <c r="A34" s="175" t="s">
        <v>664</v>
      </c>
      <c r="B34" s="175"/>
      <c r="C34" s="175"/>
      <c r="D34" s="175"/>
      <c r="E34" s="175"/>
      <c r="F34" s="175"/>
      <c r="G34" s="175"/>
      <c r="H34" s="175"/>
      <c r="I34" s="175"/>
    </row>
    <row r="35" spans="1:9">
      <c r="A35" s="175" t="s">
        <v>665</v>
      </c>
      <c r="B35" s="175"/>
      <c r="C35" s="175"/>
      <c r="D35" s="175"/>
      <c r="E35" s="175"/>
      <c r="F35" s="175"/>
      <c r="G35" s="175"/>
      <c r="H35" s="175"/>
      <c r="I35" s="175"/>
    </row>
    <row r="36" spans="1:9">
      <c r="A36" s="176" t="s">
        <v>666</v>
      </c>
      <c r="B36" s="176"/>
      <c r="C36" s="176"/>
      <c r="D36" s="176"/>
      <c r="E36" s="176"/>
      <c r="F36" s="176"/>
      <c r="G36" s="176"/>
      <c r="H36" s="176"/>
      <c r="I36" s="176"/>
    </row>
    <row r="37" spans="1:9">
      <c r="A37" s="175" t="s">
        <v>667</v>
      </c>
      <c r="B37" s="175"/>
      <c r="C37" s="175"/>
      <c r="D37" s="175"/>
      <c r="E37" s="175"/>
      <c r="F37" s="175"/>
      <c r="G37" s="175"/>
      <c r="H37" s="175"/>
      <c r="I37" s="175"/>
    </row>
  </sheetData>
  <sheetProtection algorithmName="SHA-512" hashValue="Xs4w/qmTxzK88D5jOHXDJ0Qd3KjGT9b34M8UgGj6P1BaY03EZI9ZJE8PSaYkClth0FKYOFld48MAKBTQSDAXsQ==" saltValue="2rPp5Z4AfTnblaphVwo9Cw==" spinCount="100000" sheet="1" objects="1" scenarios="1"/>
  <mergeCells count="27">
    <mergeCell ref="O20:W25"/>
    <mergeCell ref="A25:I25"/>
    <mergeCell ref="A26:I26"/>
    <mergeCell ref="A28:I28"/>
    <mergeCell ref="B13:I13"/>
    <mergeCell ref="A7:I7"/>
    <mergeCell ref="B15:I15"/>
    <mergeCell ref="A12:I12"/>
    <mergeCell ref="A16:I16"/>
    <mergeCell ref="A9:I9"/>
    <mergeCell ref="A10:I10"/>
    <mergeCell ref="A5:I5"/>
    <mergeCell ref="A6:I6"/>
    <mergeCell ref="A30:I30"/>
    <mergeCell ref="A29:I29"/>
    <mergeCell ref="A37:I37"/>
    <mergeCell ref="A36:I36"/>
    <mergeCell ref="A35:I35"/>
    <mergeCell ref="A34:I34"/>
    <mergeCell ref="A33:I33"/>
    <mergeCell ref="A32:I32"/>
    <mergeCell ref="A31:I31"/>
    <mergeCell ref="A17:I17"/>
    <mergeCell ref="A18:I18"/>
    <mergeCell ref="A19:I19"/>
    <mergeCell ref="A20:I20"/>
    <mergeCell ref="A21:I23"/>
  </mergeCells>
  <hyperlinks>
    <hyperlink ref="A36" r:id="rId1" xr:uid="{00000000-0004-0000-0000-000000000000}"/>
    <hyperlink ref="A26" r:id="rId2" display="https://www.haca.net/developers/" xr:uid="{AC916934-AD8A-492A-BBBF-73BE657A9BFC}"/>
  </hyperlinks>
  <pageMargins left="0.7" right="0.7" top="0.75" bottom="0.75" header="0.3" footer="0.3"/>
  <pageSetup orientation="portrait" horizontalDpi="4294967294" verticalDpi="4294967294"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59"/>
  <sheetViews>
    <sheetView showGridLines="0" topLeftCell="A40" zoomScaleNormal="100" workbookViewId="0">
      <selection sqref="A1:H1"/>
    </sheetView>
  </sheetViews>
  <sheetFormatPr defaultRowHeight="14.5"/>
  <cols>
    <col min="1" max="8" width="10" customWidth="1"/>
  </cols>
  <sheetData>
    <row r="1" spans="1:9" ht="15.5">
      <c r="A1" s="240" t="s">
        <v>951</v>
      </c>
      <c r="B1" s="240"/>
      <c r="C1" s="240"/>
      <c r="D1" s="240"/>
      <c r="E1" s="240"/>
      <c r="F1" s="240"/>
      <c r="G1" s="240"/>
      <c r="H1" s="240"/>
    </row>
    <row r="2" spans="1:9">
      <c r="A2" s="177"/>
      <c r="B2" s="177"/>
      <c r="C2" s="177"/>
      <c r="D2" s="177"/>
      <c r="E2" s="177"/>
      <c r="F2" s="177"/>
      <c r="G2" s="177"/>
      <c r="H2" s="177"/>
    </row>
    <row r="3" spans="1:9" ht="15.5">
      <c r="A3" s="435" t="s">
        <v>711</v>
      </c>
      <c r="B3" s="435"/>
      <c r="C3" s="435"/>
      <c r="D3" s="435"/>
      <c r="E3" s="435"/>
      <c r="F3" s="435"/>
      <c r="G3" s="435"/>
      <c r="H3" s="435"/>
    </row>
    <row r="4" spans="1:9">
      <c r="A4" s="345"/>
      <c r="B4" s="345"/>
      <c r="C4" s="345"/>
      <c r="D4" s="345"/>
      <c r="E4" s="345"/>
      <c r="F4" s="345"/>
      <c r="G4" s="345"/>
      <c r="H4" s="345"/>
    </row>
    <row r="5" spans="1:9">
      <c r="A5" s="178" t="s">
        <v>421</v>
      </c>
      <c r="B5" s="178"/>
      <c r="C5" s="178"/>
      <c r="D5" s="178"/>
      <c r="E5" s="178"/>
      <c r="F5" s="178"/>
      <c r="G5" s="178"/>
      <c r="H5" s="178"/>
      <c r="I5" s="178"/>
    </row>
    <row r="6" spans="1:9">
      <c r="A6" s="178"/>
      <c r="B6" s="178"/>
      <c r="C6" s="178"/>
      <c r="D6" s="178"/>
      <c r="E6" s="178"/>
      <c r="F6" s="178"/>
      <c r="G6" s="178"/>
      <c r="H6" s="178"/>
      <c r="I6" s="178"/>
    </row>
    <row r="7" spans="1:9" ht="12" customHeight="1"/>
    <row r="8" spans="1:9" ht="15" customHeight="1">
      <c r="B8" s="438" t="s">
        <v>422</v>
      </c>
      <c r="C8" s="438"/>
      <c r="D8" s="436" t="s">
        <v>423</v>
      </c>
      <c r="E8" s="436"/>
      <c r="F8" s="436" t="s">
        <v>424</v>
      </c>
      <c r="G8" s="436"/>
    </row>
    <row r="9" spans="1:9">
      <c r="B9" s="439"/>
      <c r="C9" s="439"/>
      <c r="D9" s="437"/>
      <c r="E9" s="437"/>
      <c r="F9" s="437"/>
      <c r="G9" s="437"/>
    </row>
    <row r="10" spans="1:9">
      <c r="B10" s="224">
        <v>1</v>
      </c>
      <c r="C10" s="224"/>
      <c r="D10" s="440">
        <v>47950</v>
      </c>
      <c r="E10" s="440"/>
      <c r="F10" s="231"/>
      <c r="G10" s="231"/>
    </row>
    <row r="11" spans="1:9">
      <c r="B11" s="177">
        <v>2</v>
      </c>
      <c r="C11" s="177"/>
      <c r="D11" s="440">
        <v>54800</v>
      </c>
      <c r="E11" s="440"/>
      <c r="F11" s="231"/>
      <c r="G11" s="231"/>
    </row>
    <row r="12" spans="1:9">
      <c r="B12" s="177">
        <v>3</v>
      </c>
      <c r="C12" s="177"/>
      <c r="D12" s="440">
        <v>61650</v>
      </c>
      <c r="E12" s="440"/>
      <c r="F12" s="231"/>
      <c r="G12" s="231"/>
    </row>
    <row r="13" spans="1:9">
      <c r="B13" s="177">
        <v>4</v>
      </c>
      <c r="C13" s="177"/>
      <c r="D13" s="440">
        <v>68500</v>
      </c>
      <c r="E13" s="440"/>
      <c r="F13" s="231"/>
      <c r="G13" s="231"/>
    </row>
    <row r="14" spans="1:9">
      <c r="B14" s="177">
        <v>5</v>
      </c>
      <c r="C14" s="177"/>
      <c r="D14" s="440">
        <v>74000</v>
      </c>
      <c r="E14" s="440"/>
      <c r="F14" s="231"/>
      <c r="G14" s="231"/>
    </row>
    <row r="15" spans="1:9">
      <c r="B15" s="177">
        <v>6</v>
      </c>
      <c r="C15" s="177"/>
      <c r="D15" s="440">
        <v>79500</v>
      </c>
      <c r="E15" s="440"/>
      <c r="F15" s="231"/>
      <c r="G15" s="231"/>
    </row>
    <row r="16" spans="1:9">
      <c r="B16" s="177">
        <v>7</v>
      </c>
      <c r="C16" s="177"/>
      <c r="D16" s="440">
        <v>84950</v>
      </c>
      <c r="E16" s="440"/>
      <c r="F16" s="231"/>
      <c r="G16" s="231"/>
    </row>
    <row r="17" spans="1:7">
      <c r="B17" s="177">
        <v>8</v>
      </c>
      <c r="C17" s="177"/>
      <c r="D17" s="440">
        <v>90450</v>
      </c>
      <c r="E17" s="440"/>
      <c r="F17" s="231"/>
      <c r="G17" s="231"/>
    </row>
    <row r="18" spans="1:7">
      <c r="B18" s="177">
        <v>9</v>
      </c>
      <c r="C18" s="177"/>
      <c r="D18" s="440">
        <v>95900</v>
      </c>
      <c r="E18" s="440"/>
      <c r="F18" s="231"/>
      <c r="G18" s="231"/>
    </row>
    <row r="19" spans="1:7" ht="12" customHeight="1"/>
    <row r="20" spans="1:7">
      <c r="A20" t="s">
        <v>433</v>
      </c>
    </row>
    <row r="21" spans="1:7" ht="12" customHeight="1"/>
    <row r="22" spans="1:7" ht="15" customHeight="1">
      <c r="D22" s="46" t="s">
        <v>73</v>
      </c>
      <c r="E22" s="439" t="s">
        <v>425</v>
      </c>
      <c r="F22" s="439"/>
    </row>
    <row r="23" spans="1:7">
      <c r="D23" s="16" t="s">
        <v>109</v>
      </c>
      <c r="E23" s="231"/>
      <c r="F23" s="231"/>
    </row>
    <row r="24" spans="1:7">
      <c r="D24" s="16" t="s">
        <v>110</v>
      </c>
      <c r="E24" s="231"/>
      <c r="F24" s="231"/>
    </row>
    <row r="25" spans="1:7">
      <c r="D25" s="16" t="s">
        <v>427</v>
      </c>
      <c r="E25" s="231"/>
      <c r="F25" s="231"/>
    </row>
    <row r="26" spans="1:7">
      <c r="D26" s="16" t="s">
        <v>426</v>
      </c>
      <c r="E26" s="231"/>
      <c r="F26" s="231"/>
    </row>
    <row r="27" spans="1:7">
      <c r="D27" s="16" t="s">
        <v>113</v>
      </c>
      <c r="E27" s="231"/>
      <c r="F27" s="231"/>
    </row>
    <row r="28" spans="1:7" ht="12" customHeight="1"/>
    <row r="29" spans="1:7">
      <c r="A29" t="s">
        <v>428</v>
      </c>
    </row>
    <row r="30" spans="1:7" ht="12" customHeight="1"/>
    <row r="31" spans="1:7" ht="15" customHeight="1">
      <c r="B31" s="44" t="s">
        <v>73</v>
      </c>
      <c r="C31" s="45" t="s">
        <v>435</v>
      </c>
      <c r="D31" s="445" t="s">
        <v>429</v>
      </c>
      <c r="E31" s="446"/>
      <c r="F31" s="445" t="s">
        <v>430</v>
      </c>
      <c r="G31" s="446"/>
    </row>
    <row r="32" spans="1:7">
      <c r="B32" s="7" t="s">
        <v>109</v>
      </c>
      <c r="C32" s="74"/>
      <c r="D32" s="443"/>
      <c r="E32" s="443"/>
      <c r="F32" s="444">
        <f>C32*D32</f>
        <v>0</v>
      </c>
      <c r="G32" s="444"/>
    </row>
    <row r="33" spans="1:7">
      <c r="B33" s="7" t="s">
        <v>110</v>
      </c>
      <c r="C33" s="74"/>
      <c r="D33" s="443"/>
      <c r="E33" s="443"/>
      <c r="F33" s="444">
        <f>C33*D33</f>
        <v>0</v>
      </c>
      <c r="G33" s="444"/>
    </row>
    <row r="34" spans="1:7">
      <c r="B34" s="7" t="s">
        <v>427</v>
      </c>
      <c r="C34" s="74"/>
      <c r="D34" s="443"/>
      <c r="E34" s="443"/>
      <c r="F34" s="444">
        <f t="shared" ref="F34:F36" si="0">C34*D34</f>
        <v>0</v>
      </c>
      <c r="G34" s="444"/>
    </row>
    <row r="35" spans="1:7">
      <c r="B35" s="7" t="s">
        <v>426</v>
      </c>
      <c r="C35" s="74"/>
      <c r="D35" s="443"/>
      <c r="E35" s="443"/>
      <c r="F35" s="444">
        <f t="shared" si="0"/>
        <v>0</v>
      </c>
      <c r="G35" s="444"/>
    </row>
    <row r="36" spans="1:7">
      <c r="B36" s="7" t="s">
        <v>113</v>
      </c>
      <c r="C36" s="74"/>
      <c r="D36" s="443"/>
      <c r="E36" s="443"/>
      <c r="F36" s="444">
        <f t="shared" si="0"/>
        <v>0</v>
      </c>
      <c r="G36" s="444"/>
    </row>
    <row r="37" spans="1:7">
      <c r="D37" s="335" t="s">
        <v>432</v>
      </c>
      <c r="E37" s="335"/>
      <c r="F37" s="447">
        <f>SUM(F32:G36)</f>
        <v>0</v>
      </c>
      <c r="G37" s="448"/>
    </row>
    <row r="38" spans="1:7">
      <c r="D38" s="335" t="s">
        <v>431</v>
      </c>
      <c r="E38" s="335"/>
      <c r="F38" s="447">
        <f>F37*12</f>
        <v>0</v>
      </c>
      <c r="G38" s="448"/>
    </row>
    <row r="39" spans="1:7" ht="12" customHeight="1"/>
    <row r="40" spans="1:7">
      <c r="A40" t="s">
        <v>434</v>
      </c>
    </row>
    <row r="41" spans="1:7" ht="12" customHeight="1"/>
    <row r="42" spans="1:7">
      <c r="D42" s="441" t="s">
        <v>73</v>
      </c>
      <c r="E42" s="267" t="s">
        <v>212</v>
      </c>
      <c r="F42" s="442" t="s">
        <v>436</v>
      </c>
    </row>
    <row r="43" spans="1:7">
      <c r="D43" s="441"/>
      <c r="E43" s="267"/>
      <c r="F43" s="442"/>
    </row>
    <row r="44" spans="1:7">
      <c r="D44" s="7" t="s">
        <v>109</v>
      </c>
      <c r="E44" s="74"/>
      <c r="F44" s="90"/>
    </row>
    <row r="45" spans="1:7">
      <c r="D45" s="7" t="s">
        <v>110</v>
      </c>
      <c r="E45" s="74"/>
      <c r="F45" s="90"/>
    </row>
    <row r="46" spans="1:7">
      <c r="D46" s="7" t="s">
        <v>427</v>
      </c>
      <c r="E46" s="74"/>
      <c r="F46" s="90"/>
    </row>
    <row r="47" spans="1:7">
      <c r="D47" s="7" t="s">
        <v>426</v>
      </c>
      <c r="E47" s="74"/>
      <c r="F47" s="90"/>
    </row>
    <row r="48" spans="1:7">
      <c r="D48" s="7" t="s">
        <v>113</v>
      </c>
      <c r="E48" s="74"/>
      <c r="F48" s="90"/>
    </row>
    <row r="50" spans="1:28">
      <c r="A50" s="178" t="s">
        <v>953</v>
      </c>
      <c r="B50" s="178"/>
      <c r="C50" s="178"/>
      <c r="D50" s="178"/>
      <c r="E50" s="178"/>
      <c r="F50" s="178"/>
      <c r="G50" s="178"/>
      <c r="H50" s="178"/>
      <c r="I50" s="178"/>
    </row>
    <row r="51" spans="1:28">
      <c r="A51" s="178"/>
      <c r="B51" s="178"/>
      <c r="C51" s="178"/>
      <c r="D51" s="178"/>
      <c r="E51" s="178"/>
      <c r="F51" s="178"/>
      <c r="G51" s="178"/>
      <c r="H51" s="178"/>
      <c r="I51" s="178"/>
    </row>
    <row r="52" spans="1:28">
      <c r="A52" s="178"/>
      <c r="B52" s="178"/>
      <c r="C52" s="178"/>
      <c r="D52" s="178"/>
      <c r="E52" s="178"/>
      <c r="F52" s="178"/>
      <c r="G52" s="178"/>
      <c r="H52" s="178"/>
      <c r="I52" s="178"/>
    </row>
    <row r="53" spans="1:28">
      <c r="A53" s="210" t="s">
        <v>946</v>
      </c>
      <c r="B53" s="210"/>
      <c r="C53" s="210"/>
      <c r="D53" s="210"/>
      <c r="E53" s="210"/>
      <c r="F53" s="210"/>
      <c r="G53" s="210"/>
      <c r="H53" s="210"/>
      <c r="I53" s="139"/>
    </row>
    <row r="55" spans="1:28" ht="15.5">
      <c r="A55" s="241" t="s">
        <v>952</v>
      </c>
      <c r="B55" s="241"/>
      <c r="C55" s="241"/>
      <c r="D55" s="241"/>
      <c r="E55" s="241"/>
      <c r="F55" s="241"/>
      <c r="G55" s="241"/>
      <c r="H55" s="241"/>
      <c r="I55" s="241"/>
      <c r="J55" s="29"/>
      <c r="K55" s="29"/>
      <c r="L55" s="30"/>
      <c r="M55" s="30"/>
      <c r="N55" s="30"/>
      <c r="O55" s="30"/>
      <c r="P55" s="29"/>
      <c r="Q55" s="29"/>
      <c r="R55" s="29"/>
      <c r="S55" s="60"/>
      <c r="T55" s="29"/>
      <c r="U55" s="29"/>
      <c r="V55" s="29"/>
      <c r="W55" s="30"/>
      <c r="X55" s="30"/>
      <c r="Y55" s="29"/>
      <c r="Z55" s="29"/>
      <c r="AA55" s="29"/>
      <c r="AB55" s="29"/>
    </row>
    <row r="56" spans="1:28">
      <c r="J56" s="29"/>
      <c r="K56" s="29"/>
      <c r="L56" s="30"/>
      <c r="M56" s="30"/>
      <c r="N56" s="30"/>
      <c r="O56" s="30"/>
      <c r="P56" s="29"/>
      <c r="Q56" s="29"/>
      <c r="R56" s="29"/>
      <c r="S56" s="60"/>
      <c r="T56" s="29"/>
      <c r="U56" s="29"/>
      <c r="V56" s="29"/>
      <c r="W56" s="30"/>
      <c r="X56" s="30"/>
      <c r="Y56" s="29"/>
      <c r="Z56" s="29"/>
      <c r="AA56" s="29"/>
      <c r="AB56" s="29"/>
    </row>
    <row r="57" spans="1:28" ht="30" customHeight="1">
      <c r="A57" s="178" t="s">
        <v>909</v>
      </c>
      <c r="B57" s="178"/>
      <c r="C57" s="178"/>
      <c r="D57" s="178"/>
      <c r="E57" s="178"/>
      <c r="F57" s="178"/>
      <c r="G57" s="178"/>
      <c r="H57" s="178"/>
      <c r="I57" s="178"/>
      <c r="J57" s="29"/>
      <c r="K57" s="29"/>
      <c r="L57" s="30"/>
      <c r="M57" s="30"/>
      <c r="N57" s="30"/>
      <c r="O57" s="30"/>
      <c r="P57" s="29"/>
      <c r="Q57" s="29"/>
      <c r="R57" s="29"/>
      <c r="S57" s="60"/>
      <c r="T57" s="29"/>
      <c r="U57" s="29"/>
      <c r="V57" s="29"/>
      <c r="W57" s="30"/>
      <c r="X57" s="30"/>
      <c r="Y57" s="29"/>
      <c r="Z57" s="29"/>
      <c r="AA57" s="29"/>
      <c r="AB57" s="29"/>
    </row>
    <row r="58" spans="1:28">
      <c r="J58" s="29"/>
      <c r="K58" s="29"/>
      <c r="L58" s="30"/>
      <c r="M58" s="30"/>
      <c r="N58" s="30"/>
      <c r="O58" s="30"/>
      <c r="P58" s="29"/>
      <c r="Q58" s="29"/>
      <c r="R58" s="29"/>
      <c r="S58" s="60"/>
      <c r="T58" s="29"/>
      <c r="U58" s="29"/>
      <c r="V58" s="29"/>
      <c r="W58" s="30"/>
      <c r="X58" s="30"/>
      <c r="Y58" s="29"/>
      <c r="Z58" s="29"/>
      <c r="AA58" s="29"/>
      <c r="AB58" s="29"/>
    </row>
    <row r="59" spans="1:28" ht="120" customHeight="1">
      <c r="A59" s="256"/>
      <c r="B59" s="256"/>
      <c r="C59" s="256"/>
      <c r="D59" s="256"/>
      <c r="E59" s="256"/>
      <c r="F59" s="256"/>
      <c r="G59" s="256"/>
      <c r="H59" s="256"/>
      <c r="I59" s="256"/>
      <c r="J59" s="29"/>
      <c r="K59" s="29"/>
      <c r="L59" s="30"/>
      <c r="M59" s="30"/>
      <c r="N59" s="30"/>
      <c r="O59" s="30"/>
      <c r="P59" s="29"/>
      <c r="Q59" s="29"/>
      <c r="R59" s="29"/>
      <c r="S59" s="60"/>
      <c r="T59" s="29"/>
      <c r="U59" s="29"/>
      <c r="V59" s="29"/>
      <c r="W59" s="30"/>
      <c r="X59" s="30"/>
      <c r="Y59" s="29"/>
      <c r="Z59" s="29"/>
      <c r="AA59" s="29"/>
      <c r="AB59" s="29"/>
    </row>
  </sheetData>
  <sheetProtection algorithmName="SHA-512" hashValue="ng/PT9alIeXrcO7vyRFwN400T8kmf0MMYKLLLzQNGTzDzH2efA/fxNeAuQtr9SmetlK25QyOkyx1/uxveMBwzg==" saltValue="IPQ6KA5nSLYVO5Zw606cUA==" spinCount="100000" sheet="1" objects="1" scenarios="1"/>
  <mergeCells count="65">
    <mergeCell ref="A53:H53"/>
    <mergeCell ref="A55:I55"/>
    <mergeCell ref="A57:I57"/>
    <mergeCell ref="A59:I59"/>
    <mergeCell ref="A50:I52"/>
    <mergeCell ref="E23:F23"/>
    <mergeCell ref="E24:F24"/>
    <mergeCell ref="E25:F25"/>
    <mergeCell ref="E26:F26"/>
    <mergeCell ref="E27:F27"/>
    <mergeCell ref="D31:E31"/>
    <mergeCell ref="F31:G31"/>
    <mergeCell ref="D37:E37"/>
    <mergeCell ref="D38:E38"/>
    <mergeCell ref="F37:G37"/>
    <mergeCell ref="F38:G38"/>
    <mergeCell ref="F32:G32"/>
    <mergeCell ref="F33:G33"/>
    <mergeCell ref="D32:E32"/>
    <mergeCell ref="D33:E33"/>
    <mergeCell ref="D42:D43"/>
    <mergeCell ref="E42:E43"/>
    <mergeCell ref="F42:F43"/>
    <mergeCell ref="D34:E34"/>
    <mergeCell ref="D35:E35"/>
    <mergeCell ref="D36:E36"/>
    <mergeCell ref="F34:G34"/>
    <mergeCell ref="F35:G35"/>
    <mergeCell ref="F36:G36"/>
    <mergeCell ref="F18:G18"/>
    <mergeCell ref="E22:F22"/>
    <mergeCell ref="F12:G12"/>
    <mergeCell ref="F13:G13"/>
    <mergeCell ref="F14:G14"/>
    <mergeCell ref="F15:G15"/>
    <mergeCell ref="F16:G16"/>
    <mergeCell ref="F17:G17"/>
    <mergeCell ref="B18:C18"/>
    <mergeCell ref="D10:E10"/>
    <mergeCell ref="D11:E11"/>
    <mergeCell ref="D12:E12"/>
    <mergeCell ref="D13:E13"/>
    <mergeCell ref="D14:E14"/>
    <mergeCell ref="D15:E15"/>
    <mergeCell ref="D16:E16"/>
    <mergeCell ref="D17:E17"/>
    <mergeCell ref="D18:E18"/>
    <mergeCell ref="B12:C12"/>
    <mergeCell ref="B13:C13"/>
    <mergeCell ref="B14:C14"/>
    <mergeCell ref="B15:C15"/>
    <mergeCell ref="B16:C16"/>
    <mergeCell ref="B17:C17"/>
    <mergeCell ref="F8:G9"/>
    <mergeCell ref="D8:E9"/>
    <mergeCell ref="B8:C9"/>
    <mergeCell ref="B10:C10"/>
    <mergeCell ref="B11:C11"/>
    <mergeCell ref="F10:G10"/>
    <mergeCell ref="F11:G11"/>
    <mergeCell ref="A1:H1"/>
    <mergeCell ref="A2:H2"/>
    <mergeCell ref="A3:H3"/>
    <mergeCell ref="A4:H4"/>
    <mergeCell ref="A5:I6"/>
  </mergeCells>
  <hyperlinks>
    <hyperlink ref="A53" r:id="rId1" display="https://www.treasurer.ca.gov/ctcac/2021/application.asp" xr:uid="{56E9ABA4-EE0E-4815-81B0-C085325E13E0}"/>
  </hyperlinks>
  <pageMargins left="0.7" right="0.7" top="0.75" bottom="0.75" header="0.3" footer="0.3"/>
  <pageSetup orientation="portrait" horizontalDpi="4294967294" verticalDpi="4294967294" r:id="rId2"/>
  <headerFooter>
    <oddFooter>&amp;LHACA PBV RFP 11/2021&amp;C&amp;A&amp;R&amp;P</oddFooter>
  </headerFooter>
  <rowBreaks count="1" manualBreakCount="1">
    <brk id="39"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296"/>
  <sheetViews>
    <sheetView showGridLines="0" zoomScaleNormal="100" workbookViewId="0">
      <selection activeCell="J1" sqref="J1:Z1048576"/>
    </sheetView>
  </sheetViews>
  <sheetFormatPr defaultRowHeight="14.5"/>
  <cols>
    <col min="1" max="3" width="10" customWidth="1"/>
    <col min="4" max="4" width="10.26953125" customWidth="1"/>
    <col min="5" max="8" width="10" customWidth="1"/>
    <col min="9" max="9" width="10.453125" customWidth="1"/>
    <col min="10" max="24" width="9.1796875" style="29"/>
    <col min="25" max="25" width="9.81640625" style="29" customWidth="1"/>
    <col min="26" max="28" width="9.1796875" style="29"/>
  </cols>
  <sheetData>
    <row r="1" spans="1:9" ht="15.5">
      <c r="A1" s="221" t="s">
        <v>312</v>
      </c>
      <c r="B1" s="221"/>
      <c r="C1" s="221"/>
      <c r="D1" s="221"/>
      <c r="E1" s="221"/>
      <c r="F1" s="221"/>
      <c r="G1" s="221"/>
      <c r="H1" s="221"/>
      <c r="I1" s="221"/>
    </row>
    <row r="2" spans="1:9">
      <c r="A2" s="177"/>
      <c r="B2" s="177"/>
      <c r="C2" s="177"/>
      <c r="D2" s="177"/>
      <c r="E2" s="177"/>
      <c r="F2" s="177"/>
      <c r="G2" s="177"/>
      <c r="H2" s="177"/>
      <c r="I2" s="177"/>
    </row>
    <row r="3" spans="1:9" ht="15" customHeight="1">
      <c r="A3" s="183" t="s">
        <v>370</v>
      </c>
      <c r="B3" s="183"/>
      <c r="C3" s="183"/>
      <c r="D3" s="183"/>
      <c r="E3" s="183"/>
      <c r="F3" s="183"/>
      <c r="G3" s="183"/>
      <c r="H3" s="183"/>
      <c r="I3" s="183"/>
    </row>
    <row r="4" spans="1:9">
      <c r="A4" s="183"/>
      <c r="B4" s="183"/>
      <c r="C4" s="183"/>
      <c r="D4" s="183"/>
      <c r="E4" s="183"/>
      <c r="F4" s="183"/>
      <c r="G4" s="183"/>
      <c r="H4" s="183"/>
      <c r="I4" s="183"/>
    </row>
    <row r="5" spans="1:9">
      <c r="A5" s="468"/>
      <c r="B5" s="468"/>
      <c r="C5" s="468"/>
      <c r="D5" s="468"/>
      <c r="E5" s="468"/>
      <c r="F5" s="468"/>
      <c r="G5" s="468"/>
      <c r="H5" s="468"/>
      <c r="I5" s="468"/>
    </row>
    <row r="6" spans="1:9">
      <c r="A6" s="175" t="s">
        <v>1081</v>
      </c>
      <c r="B6" s="175"/>
      <c r="C6" s="175"/>
      <c r="D6" s="175"/>
      <c r="E6" s="175"/>
      <c r="F6" s="175"/>
      <c r="G6" s="175"/>
      <c r="H6" s="175"/>
      <c r="I6" s="175"/>
    </row>
    <row r="7" spans="1:9">
      <c r="A7" s="175" t="s">
        <v>313</v>
      </c>
      <c r="B7" s="175"/>
      <c r="C7" s="175"/>
      <c r="D7" s="175"/>
      <c r="E7" s="175"/>
      <c r="F7" s="175"/>
      <c r="G7" s="175"/>
      <c r="H7" s="175"/>
      <c r="I7" s="175"/>
    </row>
    <row r="8" spans="1:9">
      <c r="A8" s="177"/>
      <c r="B8" s="177"/>
      <c r="C8" s="177"/>
      <c r="D8" s="177"/>
      <c r="E8" s="177"/>
      <c r="F8" s="177"/>
      <c r="G8" s="177"/>
      <c r="H8" s="177"/>
      <c r="I8" s="177"/>
    </row>
    <row r="9" spans="1:9" ht="15.5">
      <c r="A9" s="221" t="s">
        <v>314</v>
      </c>
      <c r="B9" s="221"/>
      <c r="C9" s="221"/>
      <c r="D9" s="221"/>
      <c r="E9" s="221"/>
      <c r="F9" s="221"/>
      <c r="G9" s="221"/>
      <c r="H9" s="221" t="s">
        <v>381</v>
      </c>
      <c r="I9" s="221"/>
    </row>
    <row r="10" spans="1:9">
      <c r="A10" s="177"/>
      <c r="B10" s="177"/>
      <c r="C10" s="177"/>
      <c r="D10" s="177"/>
      <c r="E10" s="177"/>
      <c r="F10" s="177"/>
      <c r="G10" s="177"/>
      <c r="H10" s="177"/>
      <c r="I10" s="177"/>
    </row>
    <row r="11" spans="1:9">
      <c r="A11" s="178" t="s">
        <v>315</v>
      </c>
      <c r="B11" s="178"/>
      <c r="C11" s="178"/>
      <c r="D11" s="178"/>
      <c r="E11" s="178"/>
      <c r="F11" s="178"/>
      <c r="G11" s="178"/>
      <c r="H11" s="178"/>
      <c r="I11" s="178"/>
    </row>
    <row r="12" spans="1:9">
      <c r="A12" s="178"/>
      <c r="B12" s="178"/>
      <c r="C12" s="178"/>
      <c r="D12" s="178"/>
      <c r="E12" s="178"/>
      <c r="F12" s="178"/>
      <c r="G12" s="178"/>
      <c r="H12" s="178"/>
      <c r="I12" s="178"/>
    </row>
    <row r="13" spans="1:9">
      <c r="A13" s="177"/>
      <c r="B13" s="175" t="s">
        <v>316</v>
      </c>
      <c r="C13" s="175"/>
      <c r="D13" s="175"/>
      <c r="E13" s="175"/>
      <c r="F13" s="175"/>
      <c r="G13" s="175"/>
      <c r="H13" s="175"/>
      <c r="I13" s="177"/>
    </row>
    <row r="14" spans="1:9">
      <c r="A14" s="177"/>
      <c r="B14" s="175" t="s">
        <v>319</v>
      </c>
      <c r="C14" s="175"/>
      <c r="D14" s="175"/>
      <c r="E14" s="175"/>
      <c r="F14" s="175"/>
      <c r="G14" s="175"/>
      <c r="H14" s="175"/>
      <c r="I14" s="177"/>
    </row>
    <row r="15" spans="1:9">
      <c r="A15" s="177"/>
      <c r="B15" s="175" t="s">
        <v>318</v>
      </c>
      <c r="C15" s="175"/>
      <c r="D15" s="175"/>
      <c r="E15" s="175"/>
      <c r="F15" s="175"/>
      <c r="G15" s="175"/>
      <c r="H15" s="175"/>
      <c r="I15" s="177"/>
    </row>
    <row r="16" spans="1:9">
      <c r="A16" s="177"/>
      <c r="B16" s="175" t="s">
        <v>317</v>
      </c>
      <c r="C16" s="175"/>
      <c r="D16" s="175"/>
      <c r="E16" s="175"/>
      <c r="F16" s="175"/>
      <c r="G16" s="175"/>
      <c r="H16" s="175"/>
      <c r="I16" s="177"/>
    </row>
    <row r="17" spans="1:9">
      <c r="A17" s="177"/>
      <c r="B17" s="175" t="s">
        <v>320</v>
      </c>
      <c r="C17" s="175"/>
      <c r="D17" s="175"/>
      <c r="E17" s="175"/>
      <c r="F17" s="175"/>
      <c r="G17" s="175"/>
      <c r="H17" s="175"/>
      <c r="I17" s="177"/>
    </row>
    <row r="18" spans="1:9">
      <c r="A18" s="177"/>
      <c r="B18" s="175" t="s">
        <v>321</v>
      </c>
      <c r="C18" s="175"/>
      <c r="D18" s="175"/>
      <c r="E18" s="175"/>
      <c r="F18" s="175"/>
      <c r="G18" s="175"/>
      <c r="H18" s="175"/>
      <c r="I18" s="177"/>
    </row>
    <row r="19" spans="1:9">
      <c r="A19" s="177"/>
      <c r="B19" s="175" t="s">
        <v>322</v>
      </c>
      <c r="C19" s="175"/>
      <c r="D19" s="175"/>
      <c r="E19" s="175"/>
      <c r="F19" s="175"/>
      <c r="G19" s="175"/>
      <c r="H19" s="175"/>
      <c r="I19" s="177"/>
    </row>
    <row r="20" spans="1:9">
      <c r="A20" s="177"/>
      <c r="B20" s="178" t="s">
        <v>323</v>
      </c>
      <c r="C20" s="178"/>
      <c r="D20" s="178"/>
      <c r="E20" s="178"/>
      <c r="F20" s="178"/>
      <c r="G20" s="178"/>
      <c r="H20" s="178"/>
      <c r="I20" s="177"/>
    </row>
    <row r="21" spans="1:9">
      <c r="A21" s="177"/>
      <c r="B21" s="178"/>
      <c r="C21" s="178"/>
      <c r="D21" s="178"/>
      <c r="E21" s="178"/>
      <c r="F21" s="178"/>
      <c r="G21" s="178"/>
      <c r="H21" s="178"/>
      <c r="I21" s="177"/>
    </row>
    <row r="22" spans="1:9">
      <c r="A22" s="177"/>
      <c r="B22" s="177"/>
      <c r="C22" s="177"/>
      <c r="D22" s="177"/>
      <c r="E22" s="177"/>
      <c r="F22" s="177"/>
      <c r="G22" s="177"/>
      <c r="H22" s="177"/>
      <c r="I22" s="177"/>
    </row>
    <row r="23" spans="1:9">
      <c r="A23" s="393" t="s">
        <v>331</v>
      </c>
      <c r="B23" s="393"/>
      <c r="C23" s="393"/>
      <c r="D23" s="393"/>
      <c r="E23" s="393"/>
      <c r="F23" s="393"/>
      <c r="G23" s="393"/>
      <c r="H23" s="393"/>
      <c r="I23" s="393"/>
    </row>
    <row r="24" spans="1:9">
      <c r="A24" s="175"/>
      <c r="B24" s="175"/>
      <c r="C24" s="175"/>
      <c r="D24" s="175"/>
      <c r="E24" s="175"/>
      <c r="F24" s="175"/>
      <c r="G24" s="175"/>
      <c r="H24" s="175"/>
      <c r="I24" s="175"/>
    </row>
    <row r="25" spans="1:9">
      <c r="A25" s="331"/>
      <c r="B25" s="335" t="s">
        <v>344</v>
      </c>
      <c r="C25" s="335"/>
      <c r="D25" s="335"/>
      <c r="E25" s="335"/>
      <c r="F25" s="335"/>
      <c r="G25" s="335"/>
      <c r="H25" s="7" t="s">
        <v>326</v>
      </c>
      <c r="I25" s="269"/>
    </row>
    <row r="26" spans="1:9">
      <c r="A26" s="331"/>
      <c r="B26" s="335" t="s">
        <v>345</v>
      </c>
      <c r="C26" s="335"/>
      <c r="D26" s="335"/>
      <c r="E26" s="335"/>
      <c r="F26" s="335"/>
      <c r="G26" s="335"/>
      <c r="H26" s="7" t="s">
        <v>327</v>
      </c>
      <c r="I26" s="269"/>
    </row>
    <row r="27" spans="1:9">
      <c r="A27" s="331"/>
      <c r="B27" s="335" t="s">
        <v>346</v>
      </c>
      <c r="C27" s="335"/>
      <c r="D27" s="335"/>
      <c r="E27" s="335"/>
      <c r="F27" s="335"/>
      <c r="G27" s="335"/>
      <c r="H27" s="7" t="s">
        <v>328</v>
      </c>
      <c r="I27" s="269"/>
    </row>
    <row r="28" spans="1:9">
      <c r="A28" s="331"/>
      <c r="B28" s="335" t="s">
        <v>347</v>
      </c>
      <c r="C28" s="335"/>
      <c r="D28" s="335"/>
      <c r="E28" s="335"/>
      <c r="F28" s="335"/>
      <c r="G28" s="335"/>
      <c r="H28" s="7" t="s">
        <v>329</v>
      </c>
      <c r="I28" s="269"/>
    </row>
    <row r="29" spans="1:9">
      <c r="A29" s="331"/>
      <c r="B29" s="335" t="s">
        <v>348</v>
      </c>
      <c r="C29" s="335"/>
      <c r="D29" s="335"/>
      <c r="E29" s="335"/>
      <c r="F29" s="335"/>
      <c r="G29" s="335"/>
      <c r="H29" s="7" t="s">
        <v>330</v>
      </c>
      <c r="I29" s="269"/>
    </row>
    <row r="30" spans="1:9">
      <c r="A30" s="177"/>
      <c r="B30" s="177"/>
      <c r="C30" s="177"/>
      <c r="D30" s="177"/>
      <c r="E30" s="177"/>
      <c r="F30" s="177"/>
      <c r="G30" s="177"/>
      <c r="H30" s="177"/>
      <c r="I30" s="177"/>
    </row>
    <row r="31" spans="1:9" ht="15" customHeight="1">
      <c r="A31" s="178" t="s">
        <v>418</v>
      </c>
      <c r="B31" s="178"/>
      <c r="C31" s="178"/>
      <c r="D31" s="178"/>
      <c r="E31" s="178"/>
      <c r="F31" s="178"/>
      <c r="G31" s="178"/>
      <c r="H31" s="178"/>
      <c r="I31" s="178"/>
    </row>
    <row r="32" spans="1:9">
      <c r="A32" s="178"/>
      <c r="B32" s="178"/>
      <c r="C32" s="178"/>
      <c r="D32" s="178"/>
      <c r="E32" s="178"/>
      <c r="F32" s="178"/>
      <c r="G32" s="178"/>
      <c r="H32" s="178"/>
      <c r="I32" s="178"/>
    </row>
    <row r="33" spans="1:9">
      <c r="A33" s="178"/>
      <c r="B33" s="178"/>
      <c r="C33" s="178"/>
      <c r="D33" s="178"/>
      <c r="E33" s="178"/>
      <c r="F33" s="178"/>
      <c r="G33" s="178"/>
      <c r="H33" s="178"/>
      <c r="I33" s="178"/>
    </row>
    <row r="34" spans="1:9">
      <c r="A34" s="178"/>
      <c r="B34" s="178"/>
      <c r="C34" s="178"/>
      <c r="D34" s="178"/>
      <c r="E34" s="178"/>
      <c r="F34" s="178"/>
      <c r="G34" s="178"/>
      <c r="H34" s="178"/>
      <c r="I34" s="178"/>
    </row>
    <row r="35" spans="1:9">
      <c r="A35" s="178"/>
      <c r="B35" s="178"/>
      <c r="C35" s="178"/>
      <c r="D35" s="178"/>
      <c r="E35" s="178"/>
      <c r="F35" s="178"/>
      <c r="G35" s="178"/>
      <c r="H35" s="178"/>
      <c r="I35" s="178"/>
    </row>
    <row r="36" spans="1:9">
      <c r="A36" s="178"/>
      <c r="B36" s="178"/>
      <c r="C36" s="178"/>
      <c r="D36" s="178"/>
      <c r="E36" s="178"/>
      <c r="F36" s="178"/>
      <c r="G36" s="178"/>
      <c r="H36" s="178"/>
      <c r="I36" s="178"/>
    </row>
    <row r="37" spans="1:9">
      <c r="A37" s="177"/>
      <c r="B37" s="177"/>
      <c r="C37" s="177"/>
      <c r="D37" s="177"/>
      <c r="E37" s="177"/>
      <c r="F37" s="177"/>
      <c r="G37" s="177"/>
      <c r="H37" s="177"/>
      <c r="I37" s="177"/>
    </row>
    <row r="38" spans="1:9">
      <c r="A38" s="393" t="s">
        <v>332</v>
      </c>
      <c r="B38" s="393"/>
      <c r="C38" s="393"/>
      <c r="D38" s="393"/>
      <c r="E38" s="393"/>
      <c r="F38" s="393"/>
      <c r="G38" s="393"/>
      <c r="H38" s="393"/>
      <c r="I38" s="393"/>
    </row>
    <row r="39" spans="1:9">
      <c r="A39" s="178" t="s">
        <v>324</v>
      </c>
      <c r="B39" s="178"/>
      <c r="C39" s="178"/>
      <c r="D39" s="178"/>
      <c r="E39" s="178"/>
      <c r="F39" s="178"/>
      <c r="G39" s="178"/>
      <c r="H39" s="178"/>
      <c r="I39" s="178"/>
    </row>
    <row r="40" spans="1:9">
      <c r="A40" s="178"/>
      <c r="B40" s="178"/>
      <c r="C40" s="178"/>
      <c r="D40" s="178"/>
      <c r="E40" s="178"/>
      <c r="F40" s="178"/>
      <c r="G40" s="178"/>
      <c r="H40" s="178"/>
      <c r="I40" s="178"/>
    </row>
    <row r="41" spans="1:9">
      <c r="A41" s="177"/>
      <c r="B41" s="177"/>
      <c r="C41" s="177"/>
      <c r="D41" s="177"/>
      <c r="E41" s="177"/>
      <c r="F41" s="177"/>
      <c r="G41" s="177"/>
      <c r="H41" s="177"/>
      <c r="I41" s="177"/>
    </row>
    <row r="42" spans="1:9">
      <c r="A42" s="177"/>
      <c r="B42" s="177"/>
      <c r="C42" s="331"/>
      <c r="D42" s="410" t="s">
        <v>333</v>
      </c>
      <c r="E42" s="442" t="s">
        <v>325</v>
      </c>
      <c r="F42" s="269"/>
      <c r="G42" s="177"/>
      <c r="H42" s="177"/>
      <c r="I42" s="177"/>
    </row>
    <row r="43" spans="1:9" ht="17.25" customHeight="1">
      <c r="A43" s="177"/>
      <c r="B43" s="177"/>
      <c r="C43" s="331"/>
      <c r="D43" s="412"/>
      <c r="E43" s="469"/>
      <c r="F43" s="269"/>
      <c r="G43" s="177"/>
      <c r="H43" s="177"/>
      <c r="I43" s="177"/>
    </row>
    <row r="44" spans="1:9" ht="17">
      <c r="A44" s="177"/>
      <c r="B44" s="177"/>
      <c r="C44" s="331"/>
      <c r="D44" s="162"/>
      <c r="E44" s="163"/>
      <c r="F44" s="269"/>
      <c r="G44" s="177"/>
      <c r="H44" s="177"/>
      <c r="I44" s="177"/>
    </row>
    <row r="45" spans="1:9">
      <c r="A45" s="177"/>
      <c r="B45" s="177"/>
      <c r="C45" s="177"/>
      <c r="D45" s="177"/>
      <c r="E45" s="177"/>
      <c r="F45" s="177"/>
      <c r="G45" s="177"/>
      <c r="H45" s="177"/>
      <c r="I45" s="177"/>
    </row>
    <row r="46" spans="1:9" ht="15.5">
      <c r="A46" s="221" t="s">
        <v>337</v>
      </c>
      <c r="B46" s="221"/>
      <c r="C46" s="221"/>
      <c r="D46" s="221"/>
      <c r="E46" s="221"/>
      <c r="F46" s="221"/>
      <c r="G46" s="221"/>
      <c r="H46" s="221" t="s">
        <v>383</v>
      </c>
      <c r="I46" s="221"/>
    </row>
    <row r="47" spans="1:9">
      <c r="A47" s="177"/>
      <c r="B47" s="177"/>
      <c r="C47" s="177"/>
      <c r="D47" s="177"/>
      <c r="E47" s="177"/>
      <c r="F47" s="177"/>
      <c r="G47" s="177"/>
      <c r="H47" s="177"/>
      <c r="I47" s="177"/>
    </row>
    <row r="48" spans="1:9">
      <c r="A48" s="393" t="s">
        <v>331</v>
      </c>
      <c r="B48" s="393"/>
      <c r="C48" s="393"/>
      <c r="D48" s="393"/>
      <c r="E48" s="393"/>
      <c r="F48" s="393"/>
      <c r="G48" s="393"/>
      <c r="H48" s="393"/>
      <c r="I48" s="393"/>
    </row>
    <row r="49" spans="1:25">
      <c r="A49" s="175"/>
      <c r="B49" s="175"/>
      <c r="C49" s="175"/>
      <c r="D49" s="175"/>
      <c r="E49" s="175"/>
      <c r="F49" s="175"/>
      <c r="G49" s="175"/>
      <c r="H49" s="175"/>
      <c r="I49" s="175"/>
    </row>
    <row r="50" spans="1:25">
      <c r="A50" s="331"/>
      <c r="B50" s="335" t="s">
        <v>334</v>
      </c>
      <c r="C50" s="335"/>
      <c r="D50" s="335"/>
      <c r="E50" s="335"/>
      <c r="F50" s="335"/>
      <c r="G50" s="335"/>
      <c r="H50" s="7" t="s">
        <v>327</v>
      </c>
      <c r="I50" s="269"/>
      <c r="S50" s="59" t="s">
        <v>334</v>
      </c>
      <c r="T50" s="59"/>
      <c r="U50" s="59"/>
      <c r="V50" s="59"/>
      <c r="W50" s="59"/>
      <c r="X50" s="59"/>
      <c r="Y50" s="29">
        <v>30</v>
      </c>
    </row>
    <row r="51" spans="1:25">
      <c r="A51" s="331"/>
      <c r="B51" s="335" t="s">
        <v>335</v>
      </c>
      <c r="C51" s="335"/>
      <c r="D51" s="335"/>
      <c r="E51" s="335"/>
      <c r="F51" s="335"/>
      <c r="G51" s="335"/>
      <c r="H51" s="7" t="s">
        <v>369</v>
      </c>
      <c r="I51" s="269"/>
      <c r="S51" s="59" t="s">
        <v>335</v>
      </c>
      <c r="T51" s="59"/>
      <c r="U51" s="59"/>
      <c r="V51" s="59"/>
      <c r="W51" s="59"/>
      <c r="X51" s="59"/>
      <c r="Y51" s="29">
        <v>20</v>
      </c>
    </row>
    <row r="52" spans="1:25">
      <c r="A52" s="331"/>
      <c r="B52" s="335" t="s">
        <v>1036</v>
      </c>
      <c r="C52" s="335"/>
      <c r="D52" s="335"/>
      <c r="E52" s="335"/>
      <c r="F52" s="335"/>
      <c r="G52" s="335"/>
      <c r="H52" s="7" t="s">
        <v>330</v>
      </c>
      <c r="I52" s="269"/>
      <c r="S52" s="59" t="s">
        <v>1036</v>
      </c>
      <c r="T52" s="59"/>
      <c r="U52" s="59"/>
      <c r="V52" s="59"/>
      <c r="W52" s="59"/>
      <c r="X52" s="59"/>
      <c r="Y52" s="29">
        <v>10</v>
      </c>
    </row>
    <row r="53" spans="1:25">
      <c r="A53" s="224"/>
      <c r="B53" s="224"/>
      <c r="C53" s="224"/>
      <c r="D53" s="224"/>
      <c r="E53" s="224"/>
      <c r="F53" s="224"/>
      <c r="G53" s="224"/>
      <c r="H53" s="224"/>
      <c r="I53" s="224"/>
    </row>
    <row r="54" spans="1:25">
      <c r="A54" s="178" t="s">
        <v>372</v>
      </c>
      <c r="B54" s="178"/>
      <c r="C54" s="178"/>
      <c r="D54" s="178"/>
      <c r="E54" s="178"/>
      <c r="F54" s="178"/>
      <c r="G54" s="178"/>
      <c r="H54" s="178"/>
      <c r="I54" s="178"/>
    </row>
    <row r="55" spans="1:25">
      <c r="A55" s="178"/>
      <c r="B55" s="178"/>
      <c r="C55" s="178"/>
      <c r="D55" s="178"/>
      <c r="E55" s="178"/>
      <c r="F55" s="178"/>
      <c r="G55" s="178"/>
      <c r="H55" s="178"/>
      <c r="I55" s="178"/>
    </row>
    <row r="56" spans="1:25">
      <c r="A56" s="178"/>
      <c r="B56" s="178"/>
      <c r="C56" s="178"/>
      <c r="D56" s="178"/>
      <c r="E56" s="178"/>
      <c r="F56" s="178"/>
      <c r="G56" s="178"/>
      <c r="H56" s="178"/>
      <c r="I56" s="178"/>
    </row>
    <row r="57" spans="1:25">
      <c r="A57" s="178"/>
      <c r="B57" s="178"/>
      <c r="C57" s="178"/>
      <c r="D57" s="178"/>
      <c r="E57" s="178"/>
      <c r="F57" s="178"/>
      <c r="G57" s="178"/>
      <c r="H57" s="178"/>
      <c r="I57" s="178"/>
    </row>
    <row r="58" spans="1:25">
      <c r="A58" s="178"/>
      <c r="B58" s="178"/>
      <c r="C58" s="178"/>
      <c r="D58" s="178"/>
      <c r="E58" s="178"/>
      <c r="F58" s="178"/>
      <c r="G58" s="178"/>
      <c r="H58" s="178"/>
      <c r="I58" s="178"/>
    </row>
    <row r="59" spans="1:25">
      <c r="A59" s="178"/>
      <c r="B59" s="178"/>
      <c r="C59" s="178"/>
      <c r="D59" s="178"/>
      <c r="E59" s="178"/>
      <c r="F59" s="178"/>
      <c r="G59" s="178"/>
      <c r="H59" s="178"/>
      <c r="I59" s="178"/>
    </row>
    <row r="60" spans="1:25">
      <c r="A60" s="224"/>
      <c r="B60" s="224"/>
      <c r="C60" s="224"/>
      <c r="D60" s="224"/>
      <c r="E60" s="224"/>
      <c r="F60" s="224"/>
      <c r="G60" s="224"/>
      <c r="H60" s="224"/>
      <c r="I60" s="224"/>
    </row>
    <row r="61" spans="1:25">
      <c r="A61" s="178" t="s">
        <v>340</v>
      </c>
      <c r="B61" s="178"/>
      <c r="C61" s="178"/>
      <c r="D61" s="178"/>
      <c r="E61" s="178"/>
      <c r="F61" s="178"/>
      <c r="G61" s="178"/>
      <c r="H61" s="178"/>
      <c r="I61" s="178"/>
    </row>
    <row r="62" spans="1:25">
      <c r="A62" s="178"/>
      <c r="B62" s="178"/>
      <c r="C62" s="178"/>
      <c r="D62" s="178"/>
      <c r="E62" s="178"/>
      <c r="F62" s="178"/>
      <c r="G62" s="178"/>
      <c r="H62" s="178"/>
      <c r="I62" s="178"/>
    </row>
    <row r="63" spans="1:25">
      <c r="A63" s="177"/>
      <c r="B63" s="177"/>
      <c r="C63" s="177"/>
      <c r="D63" s="177"/>
      <c r="E63" s="177"/>
      <c r="F63" s="177"/>
      <c r="G63" s="177"/>
      <c r="H63" s="177"/>
      <c r="I63" s="177"/>
    </row>
    <row r="64" spans="1:25">
      <c r="B64" s="471"/>
      <c r="C64" s="471"/>
      <c r="D64" s="471"/>
      <c r="E64" s="471"/>
      <c r="F64" s="471"/>
      <c r="G64" s="471"/>
      <c r="H64" s="269"/>
      <c r="I64" s="177"/>
    </row>
    <row r="65" spans="1:25">
      <c r="A65" s="177"/>
      <c r="B65" s="177"/>
      <c r="C65" s="177"/>
      <c r="D65" s="177"/>
      <c r="E65" s="177"/>
      <c r="F65" s="177"/>
      <c r="G65" s="177"/>
      <c r="H65" s="177"/>
      <c r="I65" s="177"/>
    </row>
    <row r="66" spans="1:25">
      <c r="A66" s="393" t="s">
        <v>332</v>
      </c>
      <c r="B66" s="393"/>
      <c r="C66" s="393"/>
      <c r="D66" s="393"/>
      <c r="E66" s="393"/>
      <c r="F66" s="393"/>
      <c r="G66" s="393"/>
      <c r="H66" s="393"/>
      <c r="I66" s="393"/>
    </row>
    <row r="67" spans="1:25">
      <c r="A67" s="224"/>
      <c r="B67" s="224"/>
      <c r="C67" s="224"/>
      <c r="D67" s="224"/>
      <c r="E67" s="224"/>
      <c r="F67" s="224"/>
      <c r="G67" s="224"/>
      <c r="H67" s="224"/>
      <c r="I67" s="224"/>
    </row>
    <row r="68" spans="1:25" ht="15" customHeight="1">
      <c r="A68" s="331"/>
      <c r="B68" s="267" t="s">
        <v>336</v>
      </c>
      <c r="C68" s="267"/>
      <c r="D68" s="267"/>
      <c r="E68" s="267"/>
      <c r="F68" s="267"/>
      <c r="G68" s="442" t="s">
        <v>325</v>
      </c>
      <c r="H68" s="269"/>
      <c r="I68" s="177"/>
    </row>
    <row r="69" spans="1:25">
      <c r="A69" s="331"/>
      <c r="B69" s="267"/>
      <c r="C69" s="267"/>
      <c r="D69" s="267"/>
      <c r="E69" s="267"/>
      <c r="F69" s="267"/>
      <c r="G69" s="442"/>
      <c r="H69" s="269"/>
      <c r="I69" s="177"/>
    </row>
    <row r="70" spans="1:25" ht="17">
      <c r="A70" s="331"/>
      <c r="B70" s="217">
        <f>B64</f>
        <v>0</v>
      </c>
      <c r="C70" s="218"/>
      <c r="D70" s="218"/>
      <c r="E70" s="218"/>
      <c r="F70" s="219"/>
      <c r="G70" s="163"/>
      <c r="H70" s="269"/>
      <c r="I70" s="177"/>
    </row>
    <row r="71" spans="1:25">
      <c r="A71" s="177"/>
      <c r="B71" s="177"/>
      <c r="C71" s="177"/>
      <c r="D71" s="177"/>
      <c r="E71" s="177"/>
      <c r="F71" s="177"/>
      <c r="G71" s="177"/>
      <c r="H71" s="177"/>
      <c r="I71" s="177"/>
    </row>
    <row r="72" spans="1:25" ht="15.5">
      <c r="A72" s="221" t="s">
        <v>338</v>
      </c>
      <c r="B72" s="221"/>
      <c r="C72" s="221"/>
      <c r="D72" s="221"/>
      <c r="E72" s="221"/>
      <c r="F72" s="221"/>
      <c r="G72" s="221"/>
      <c r="H72" s="221" t="s">
        <v>383</v>
      </c>
      <c r="I72" s="221"/>
    </row>
    <row r="73" spans="1:25">
      <c r="A73" s="177"/>
      <c r="B73" s="177"/>
      <c r="C73" s="177"/>
      <c r="D73" s="177"/>
      <c r="E73" s="177"/>
      <c r="F73" s="177"/>
      <c r="G73" s="177"/>
      <c r="H73" s="177"/>
      <c r="I73" s="177"/>
    </row>
    <row r="74" spans="1:25">
      <c r="A74" s="393" t="s">
        <v>331</v>
      </c>
      <c r="B74" s="393"/>
      <c r="C74" s="393"/>
      <c r="D74" s="393"/>
      <c r="E74" s="393"/>
      <c r="F74" s="393"/>
      <c r="G74" s="393"/>
      <c r="H74" s="393"/>
      <c r="I74" s="393"/>
    </row>
    <row r="75" spans="1:25">
      <c r="A75" s="175"/>
      <c r="B75" s="175"/>
      <c r="C75" s="175"/>
      <c r="D75" s="175"/>
      <c r="E75" s="175"/>
      <c r="F75" s="175"/>
      <c r="G75" s="175"/>
      <c r="H75" s="175"/>
      <c r="I75" s="175"/>
    </row>
    <row r="76" spans="1:25">
      <c r="A76" s="177"/>
      <c r="B76" s="335" t="s">
        <v>341</v>
      </c>
      <c r="C76" s="335"/>
      <c r="D76" s="335"/>
      <c r="E76" s="335"/>
      <c r="F76" s="335"/>
      <c r="G76" s="335"/>
      <c r="H76" s="33" t="s">
        <v>327</v>
      </c>
      <c r="I76" s="177"/>
      <c r="S76" s="29" t="s">
        <v>341</v>
      </c>
      <c r="Y76" s="62">
        <v>30</v>
      </c>
    </row>
    <row r="77" spans="1:25">
      <c r="A77" s="177"/>
      <c r="B77" s="335" t="s">
        <v>342</v>
      </c>
      <c r="C77" s="335"/>
      <c r="D77" s="335"/>
      <c r="E77" s="335"/>
      <c r="F77" s="335"/>
      <c r="G77" s="335"/>
      <c r="H77" s="33" t="s">
        <v>369</v>
      </c>
      <c r="I77" s="177"/>
      <c r="S77" s="29" t="s">
        <v>342</v>
      </c>
      <c r="Y77" s="62">
        <v>20</v>
      </c>
    </row>
    <row r="78" spans="1:25">
      <c r="A78" s="177"/>
      <c r="B78" s="335" t="s">
        <v>1037</v>
      </c>
      <c r="C78" s="335"/>
      <c r="D78" s="335"/>
      <c r="E78" s="335"/>
      <c r="F78" s="335"/>
      <c r="G78" s="335"/>
      <c r="H78" s="33" t="s">
        <v>1038</v>
      </c>
      <c r="I78" s="177"/>
      <c r="S78" s="29" t="s">
        <v>1037</v>
      </c>
      <c r="Y78" s="62">
        <v>10</v>
      </c>
    </row>
    <row r="79" spans="1:25">
      <c r="A79" s="224"/>
      <c r="B79" s="224"/>
      <c r="C79" s="224"/>
      <c r="D79" s="224"/>
      <c r="E79" s="224"/>
      <c r="F79" s="224"/>
      <c r="G79" s="224"/>
      <c r="H79" s="224"/>
      <c r="I79" s="224"/>
    </row>
    <row r="80" spans="1:25">
      <c r="A80" s="178" t="s">
        <v>373</v>
      </c>
      <c r="B80" s="178"/>
      <c r="C80" s="178"/>
      <c r="D80" s="178"/>
      <c r="E80" s="178"/>
      <c r="F80" s="178"/>
      <c r="G80" s="178"/>
      <c r="H80" s="178"/>
      <c r="I80" s="178"/>
    </row>
    <row r="81" spans="1:9">
      <c r="A81" s="178"/>
      <c r="B81" s="178"/>
      <c r="C81" s="178"/>
      <c r="D81" s="178"/>
      <c r="E81" s="178"/>
      <c r="F81" s="178"/>
      <c r="G81" s="178"/>
      <c r="H81" s="178"/>
      <c r="I81" s="178"/>
    </row>
    <row r="82" spans="1:9">
      <c r="A82" s="178"/>
      <c r="B82" s="178"/>
      <c r="C82" s="178"/>
      <c r="D82" s="178"/>
      <c r="E82" s="178"/>
      <c r="F82" s="178"/>
      <c r="G82" s="178"/>
      <c r="H82" s="178"/>
      <c r="I82" s="178"/>
    </row>
    <row r="83" spans="1:9">
      <c r="A83" s="178"/>
      <c r="B83" s="178"/>
      <c r="C83" s="178"/>
      <c r="D83" s="178"/>
      <c r="E83" s="178"/>
      <c r="F83" s="178"/>
      <c r="G83" s="178"/>
      <c r="H83" s="178"/>
      <c r="I83" s="178"/>
    </row>
    <row r="84" spans="1:9">
      <c r="A84" s="178"/>
      <c r="B84" s="178"/>
      <c r="C84" s="178"/>
      <c r="D84" s="178"/>
      <c r="E84" s="178"/>
      <c r="F84" s="178"/>
      <c r="G84" s="178"/>
      <c r="H84" s="178"/>
      <c r="I84" s="178"/>
    </row>
    <row r="85" spans="1:9">
      <c r="A85" s="178"/>
      <c r="B85" s="178"/>
      <c r="C85" s="178"/>
      <c r="D85" s="178"/>
      <c r="E85" s="178"/>
      <c r="F85" s="178"/>
      <c r="G85" s="178"/>
      <c r="H85" s="178"/>
      <c r="I85" s="178"/>
    </row>
    <row r="86" spans="1:9">
      <c r="A86" s="177"/>
      <c r="B86" s="177"/>
      <c r="C86" s="177"/>
      <c r="D86" s="177"/>
      <c r="E86" s="177"/>
      <c r="F86" s="177"/>
      <c r="G86" s="177"/>
      <c r="H86" s="177"/>
      <c r="I86" s="177"/>
    </row>
    <row r="87" spans="1:9">
      <c r="A87" s="470" t="s">
        <v>339</v>
      </c>
      <c r="B87" s="470"/>
      <c r="C87" s="470"/>
      <c r="D87" s="470"/>
      <c r="E87" s="470"/>
      <c r="F87" s="470"/>
      <c r="G87" s="470"/>
      <c r="H87" s="470"/>
      <c r="I87" s="470"/>
    </row>
    <row r="88" spans="1:9">
      <c r="A88" s="470"/>
      <c r="B88" s="470"/>
      <c r="C88" s="470"/>
      <c r="D88" s="470"/>
      <c r="E88" s="470"/>
      <c r="F88" s="470"/>
      <c r="G88" s="470"/>
      <c r="H88" s="470"/>
      <c r="I88" s="470"/>
    </row>
    <row r="89" spans="1:9">
      <c r="A89" s="177"/>
      <c r="B89" s="177"/>
      <c r="C89" s="177"/>
      <c r="D89" s="177"/>
      <c r="E89" s="177"/>
      <c r="F89" s="177"/>
      <c r="G89" s="177"/>
      <c r="H89" s="177"/>
      <c r="I89" s="177"/>
    </row>
    <row r="90" spans="1:9">
      <c r="B90" s="472"/>
      <c r="C90" s="473"/>
      <c r="D90" s="473"/>
      <c r="E90" s="473"/>
      <c r="F90" s="473"/>
      <c r="G90" s="474"/>
      <c r="H90" s="269"/>
      <c r="I90" s="177"/>
    </row>
    <row r="91" spans="1:9">
      <c r="A91" s="177"/>
      <c r="B91" s="177"/>
      <c r="C91" s="177"/>
      <c r="D91" s="177"/>
      <c r="E91" s="177"/>
      <c r="F91" s="177"/>
      <c r="G91" s="177"/>
      <c r="H91" s="177"/>
      <c r="I91" s="177"/>
    </row>
    <row r="92" spans="1:9">
      <c r="A92" s="393" t="s">
        <v>332</v>
      </c>
      <c r="B92" s="393"/>
      <c r="C92" s="393"/>
      <c r="D92" s="393"/>
      <c r="E92" s="393"/>
      <c r="F92" s="393"/>
      <c r="G92" s="393"/>
      <c r="H92" s="393"/>
      <c r="I92" s="393"/>
    </row>
    <row r="93" spans="1:9">
      <c r="A93" s="224"/>
      <c r="B93" s="224"/>
      <c r="C93" s="224"/>
      <c r="D93" s="224"/>
      <c r="E93" s="224"/>
      <c r="F93" s="224"/>
      <c r="G93" s="224"/>
      <c r="H93" s="224"/>
      <c r="I93" s="224"/>
    </row>
    <row r="94" spans="1:9">
      <c r="A94" s="331"/>
      <c r="B94" s="207" t="s">
        <v>343</v>
      </c>
      <c r="C94" s="207"/>
      <c r="D94" s="207"/>
      <c r="E94" s="207"/>
      <c r="F94" s="207"/>
      <c r="G94" s="442" t="s">
        <v>325</v>
      </c>
      <c r="H94" s="269"/>
      <c r="I94" s="177"/>
    </row>
    <row r="95" spans="1:9">
      <c r="A95" s="331"/>
      <c r="B95" s="207"/>
      <c r="C95" s="207"/>
      <c r="D95" s="207"/>
      <c r="E95" s="207"/>
      <c r="F95" s="207"/>
      <c r="G95" s="442"/>
      <c r="H95" s="269"/>
      <c r="I95" s="177"/>
    </row>
    <row r="96" spans="1:9" ht="17">
      <c r="A96" s="331"/>
      <c r="B96" s="467">
        <f>B90</f>
        <v>0</v>
      </c>
      <c r="C96" s="467"/>
      <c r="D96" s="467"/>
      <c r="E96" s="467"/>
      <c r="F96" s="467"/>
      <c r="G96" s="163"/>
      <c r="H96" s="269"/>
      <c r="I96" s="177"/>
    </row>
    <row r="97" spans="1:9">
      <c r="A97" s="177"/>
      <c r="B97" s="177"/>
      <c r="C97" s="177"/>
      <c r="D97" s="177"/>
      <c r="E97" s="177"/>
      <c r="F97" s="177"/>
      <c r="G97" s="177"/>
      <c r="H97" s="177"/>
      <c r="I97" s="177"/>
    </row>
    <row r="98" spans="1:9" ht="15.75" customHeight="1">
      <c r="A98" s="475" t="s">
        <v>349</v>
      </c>
      <c r="B98" s="475"/>
      <c r="C98" s="475"/>
      <c r="D98" s="475"/>
      <c r="E98" s="475"/>
      <c r="F98" s="475"/>
      <c r="G98" s="475"/>
      <c r="H98" s="476" t="s">
        <v>383</v>
      </c>
      <c r="I98" s="476"/>
    </row>
    <row r="99" spans="1:9" ht="15" customHeight="1">
      <c r="A99" s="475"/>
      <c r="B99" s="475"/>
      <c r="C99" s="475"/>
      <c r="D99" s="475"/>
      <c r="E99" s="475"/>
      <c r="F99" s="475"/>
      <c r="G99" s="475"/>
      <c r="H99" s="476"/>
      <c r="I99" s="476"/>
    </row>
    <row r="100" spans="1:9">
      <c r="A100" s="177"/>
      <c r="B100" s="177"/>
      <c r="C100" s="177"/>
      <c r="D100" s="177"/>
      <c r="E100" s="177"/>
      <c r="F100" s="177"/>
      <c r="G100" s="177"/>
      <c r="H100" s="177"/>
      <c r="I100" s="177"/>
    </row>
    <row r="101" spans="1:9">
      <c r="A101" s="393" t="s">
        <v>331</v>
      </c>
      <c r="B101" s="393"/>
      <c r="C101" s="393"/>
      <c r="D101" s="393"/>
      <c r="E101" s="393"/>
      <c r="F101" s="393"/>
      <c r="G101" s="393"/>
      <c r="H101" s="393"/>
      <c r="I101" s="393"/>
    </row>
    <row r="102" spans="1:9" ht="12" customHeight="1">
      <c r="A102" s="175"/>
      <c r="B102" s="175"/>
      <c r="C102" s="175"/>
      <c r="D102" s="175"/>
      <c r="E102" s="175"/>
      <c r="F102" s="175"/>
      <c r="G102" s="175"/>
      <c r="H102" s="175"/>
      <c r="I102" s="175"/>
    </row>
    <row r="103" spans="1:9">
      <c r="A103" s="456"/>
      <c r="B103" s="458" t="s">
        <v>358</v>
      </c>
      <c r="C103" s="458"/>
      <c r="D103" s="458"/>
      <c r="E103" s="458"/>
      <c r="F103" s="458"/>
      <c r="G103" s="458"/>
      <c r="H103" s="34" t="s">
        <v>327</v>
      </c>
      <c r="I103" s="457"/>
    </row>
    <row r="104" spans="1:9">
      <c r="A104" s="456"/>
      <c r="B104" s="458" t="s">
        <v>359</v>
      </c>
      <c r="C104" s="458"/>
      <c r="D104" s="458"/>
      <c r="E104" s="458"/>
      <c r="F104" s="458"/>
      <c r="G104" s="458"/>
      <c r="H104" s="34" t="s">
        <v>329</v>
      </c>
      <c r="I104" s="457"/>
    </row>
    <row r="105" spans="1:9">
      <c r="A105" s="456"/>
      <c r="B105" s="458" t="s">
        <v>360</v>
      </c>
      <c r="C105" s="458"/>
      <c r="D105" s="458"/>
      <c r="E105" s="458"/>
      <c r="F105" s="458"/>
      <c r="G105" s="458"/>
      <c r="H105" s="460" t="s">
        <v>329</v>
      </c>
      <c r="I105" s="457"/>
    </row>
    <row r="106" spans="1:9">
      <c r="A106" s="456"/>
      <c r="B106" s="458"/>
      <c r="C106" s="458"/>
      <c r="D106" s="458"/>
      <c r="E106" s="458"/>
      <c r="F106" s="458"/>
      <c r="G106" s="458"/>
      <c r="H106" s="460"/>
      <c r="I106" s="457"/>
    </row>
    <row r="107" spans="1:9">
      <c r="A107" s="456"/>
      <c r="B107" s="454" t="s">
        <v>361</v>
      </c>
      <c r="C107" s="454"/>
      <c r="D107" s="454"/>
      <c r="E107" s="454"/>
      <c r="F107" s="454"/>
      <c r="G107" s="454"/>
      <c r="H107" s="460" t="s">
        <v>330</v>
      </c>
      <c r="I107" s="457"/>
    </row>
    <row r="108" spans="1:9">
      <c r="A108" s="456"/>
      <c r="B108" s="454"/>
      <c r="C108" s="454"/>
      <c r="D108" s="454"/>
      <c r="E108" s="454"/>
      <c r="F108" s="454"/>
      <c r="G108" s="454"/>
      <c r="H108" s="460"/>
      <c r="I108" s="457"/>
    </row>
    <row r="109" spans="1:9">
      <c r="A109" s="224"/>
      <c r="B109" s="224"/>
      <c r="C109" s="224"/>
      <c r="D109" s="224"/>
      <c r="E109" s="224"/>
      <c r="F109" s="224"/>
      <c r="G109" s="224"/>
      <c r="H109" s="224"/>
      <c r="I109" s="224"/>
    </row>
    <row r="110" spans="1:9">
      <c r="A110" s="178" t="s">
        <v>350</v>
      </c>
      <c r="B110" s="178"/>
      <c r="C110" s="178"/>
      <c r="D110" s="178"/>
      <c r="E110" s="178"/>
      <c r="F110" s="178"/>
      <c r="G110" s="178"/>
      <c r="H110" s="178"/>
      <c r="I110" s="178"/>
    </row>
    <row r="111" spans="1:9">
      <c r="A111" s="178"/>
      <c r="B111" s="178"/>
      <c r="C111" s="178"/>
      <c r="D111" s="178"/>
      <c r="E111" s="178"/>
      <c r="F111" s="178"/>
      <c r="G111" s="178"/>
      <c r="H111" s="178"/>
      <c r="I111" s="178"/>
    </row>
    <row r="112" spans="1:9">
      <c r="A112" s="178"/>
      <c r="B112" s="178"/>
      <c r="C112" s="178"/>
      <c r="D112" s="178"/>
      <c r="E112" s="178"/>
      <c r="F112" s="178"/>
      <c r="G112" s="178"/>
      <c r="H112" s="178"/>
      <c r="I112" s="178"/>
    </row>
    <row r="113" spans="1:9">
      <c r="A113" s="178"/>
      <c r="B113" s="178"/>
      <c r="C113" s="178"/>
      <c r="D113" s="178"/>
      <c r="E113" s="178"/>
      <c r="F113" s="178"/>
      <c r="G113" s="178"/>
      <c r="H113" s="178"/>
      <c r="I113" s="178"/>
    </row>
    <row r="114" spans="1:9">
      <c r="A114" s="177"/>
      <c r="B114" s="177"/>
      <c r="C114" s="177"/>
      <c r="D114" s="177"/>
      <c r="E114" s="177"/>
      <c r="F114" s="177"/>
      <c r="G114" s="177"/>
      <c r="H114" s="177"/>
      <c r="I114" s="177"/>
    </row>
    <row r="115" spans="1:9">
      <c r="A115" s="178" t="s">
        <v>351</v>
      </c>
      <c r="B115" s="178"/>
      <c r="C115" s="178"/>
      <c r="D115" s="178"/>
      <c r="E115" s="178"/>
      <c r="F115" s="178"/>
      <c r="G115" s="178"/>
      <c r="H115" s="178"/>
      <c r="I115" s="178"/>
    </row>
    <row r="116" spans="1:9">
      <c r="A116" s="178"/>
      <c r="B116" s="178"/>
      <c r="C116" s="178"/>
      <c r="D116" s="178"/>
      <c r="E116" s="178"/>
      <c r="F116" s="178"/>
      <c r="G116" s="178"/>
      <c r="H116" s="178"/>
      <c r="I116" s="178"/>
    </row>
    <row r="117" spans="1:9">
      <c r="A117" s="178"/>
      <c r="B117" s="178"/>
      <c r="C117" s="178"/>
      <c r="D117" s="178"/>
      <c r="E117" s="178"/>
      <c r="F117" s="178"/>
      <c r="G117" s="178"/>
      <c r="H117" s="178"/>
      <c r="I117" s="178"/>
    </row>
    <row r="118" spans="1:9">
      <c r="A118" s="177"/>
      <c r="B118" s="178" t="s">
        <v>352</v>
      </c>
      <c r="C118" s="178"/>
      <c r="D118" s="178"/>
      <c r="E118" s="178"/>
      <c r="F118" s="178"/>
      <c r="G118" s="178"/>
      <c r="H118" s="178"/>
      <c r="I118" s="178"/>
    </row>
    <row r="119" spans="1:9">
      <c r="A119" s="177"/>
      <c r="B119" s="178"/>
      <c r="C119" s="178"/>
      <c r="D119" s="178"/>
      <c r="E119" s="178"/>
      <c r="F119" s="178"/>
      <c r="G119" s="178"/>
      <c r="H119" s="178"/>
      <c r="I119" s="178"/>
    </row>
    <row r="120" spans="1:9">
      <c r="A120" s="177"/>
      <c r="B120" s="178" t="s">
        <v>353</v>
      </c>
      <c r="C120" s="178"/>
      <c r="D120" s="178"/>
      <c r="E120" s="178"/>
      <c r="F120" s="178"/>
      <c r="G120" s="178"/>
      <c r="H120" s="178"/>
      <c r="I120" s="178"/>
    </row>
    <row r="121" spans="1:9">
      <c r="A121" s="177"/>
      <c r="B121" s="178"/>
      <c r="C121" s="178"/>
      <c r="D121" s="178"/>
      <c r="E121" s="178"/>
      <c r="F121" s="178"/>
      <c r="G121" s="178"/>
      <c r="H121" s="178"/>
      <c r="I121" s="178"/>
    </row>
    <row r="122" spans="1:9">
      <c r="A122" s="177"/>
      <c r="B122" s="178" t="s">
        <v>354</v>
      </c>
      <c r="C122" s="178"/>
      <c r="D122" s="178"/>
      <c r="E122" s="178"/>
      <c r="F122" s="178"/>
      <c r="G122" s="178"/>
      <c r="H122" s="178"/>
      <c r="I122" s="178"/>
    </row>
    <row r="123" spans="1:9">
      <c r="A123" s="177"/>
      <c r="B123" s="178"/>
      <c r="C123" s="178"/>
      <c r="D123" s="178"/>
      <c r="E123" s="178"/>
      <c r="F123" s="178"/>
      <c r="G123" s="178"/>
      <c r="H123" s="178"/>
      <c r="I123" s="178"/>
    </row>
    <row r="124" spans="1:9">
      <c r="A124" s="177"/>
      <c r="B124" s="178" t="s">
        <v>355</v>
      </c>
      <c r="C124" s="178"/>
      <c r="D124" s="178"/>
      <c r="E124" s="178"/>
      <c r="F124" s="178"/>
      <c r="G124" s="178"/>
      <c r="H124" s="178"/>
      <c r="I124" s="178"/>
    </row>
    <row r="125" spans="1:9">
      <c r="A125" s="177"/>
      <c r="B125" s="178"/>
      <c r="C125" s="178"/>
      <c r="D125" s="178"/>
      <c r="E125" s="178"/>
      <c r="F125" s="178"/>
      <c r="G125" s="178"/>
      <c r="H125" s="178"/>
      <c r="I125" s="178"/>
    </row>
    <row r="126" spans="1:9">
      <c r="A126" s="177"/>
      <c r="B126" s="178" t="s">
        <v>356</v>
      </c>
      <c r="C126" s="178"/>
      <c r="D126" s="178"/>
      <c r="E126" s="178"/>
      <c r="F126" s="178"/>
      <c r="G126" s="178"/>
      <c r="H126" s="178"/>
      <c r="I126" s="178"/>
    </row>
    <row r="127" spans="1:9">
      <c r="A127" s="177"/>
      <c r="B127" s="178"/>
      <c r="C127" s="178"/>
      <c r="D127" s="178"/>
      <c r="E127" s="178"/>
      <c r="F127" s="178"/>
      <c r="G127" s="178"/>
      <c r="H127" s="178"/>
      <c r="I127" s="178"/>
    </row>
    <row r="128" spans="1:9">
      <c r="A128" s="177"/>
      <c r="B128" s="178" t="s">
        <v>357</v>
      </c>
      <c r="C128" s="178"/>
      <c r="D128" s="178"/>
      <c r="E128" s="178"/>
      <c r="F128" s="178"/>
      <c r="G128" s="178"/>
      <c r="H128" s="178"/>
      <c r="I128" s="178"/>
    </row>
    <row r="129" spans="1:28">
      <c r="A129" s="177"/>
      <c r="B129" s="178"/>
      <c r="C129" s="178"/>
      <c r="D129" s="178"/>
      <c r="E129" s="178"/>
      <c r="F129" s="178"/>
      <c r="G129" s="178"/>
      <c r="H129" s="178"/>
      <c r="I129" s="178"/>
    </row>
    <row r="130" spans="1:28">
      <c r="A130" s="224"/>
      <c r="B130" s="224"/>
      <c r="C130" s="224"/>
      <c r="D130" s="224"/>
      <c r="E130" s="224"/>
      <c r="F130" s="224"/>
      <c r="G130" s="224"/>
      <c r="H130" s="224"/>
      <c r="I130" s="224"/>
    </row>
    <row r="131" spans="1:28" ht="15" customHeight="1">
      <c r="A131" s="464" t="s">
        <v>1039</v>
      </c>
      <c r="B131" s="464"/>
      <c r="C131" s="464"/>
      <c r="D131" s="464"/>
      <c r="E131" s="464"/>
      <c r="F131" s="464"/>
      <c r="G131" s="464"/>
      <c r="H131" s="464"/>
      <c r="I131" s="464"/>
    </row>
    <row r="132" spans="1:28">
      <c r="A132" s="464"/>
      <c r="B132" s="464"/>
      <c r="C132" s="464"/>
      <c r="D132" s="464"/>
      <c r="E132" s="464"/>
      <c r="F132" s="464"/>
      <c r="G132" s="464"/>
      <c r="H132" s="464"/>
      <c r="I132" s="464"/>
    </row>
    <row r="133" spans="1:28">
      <c r="A133" s="464"/>
      <c r="B133" s="464"/>
      <c r="C133" s="464"/>
      <c r="D133" s="464"/>
      <c r="E133" s="464"/>
      <c r="F133" s="464"/>
      <c r="G133" s="464"/>
      <c r="H133" s="464"/>
      <c r="I133" s="464"/>
    </row>
    <row r="134" spans="1:28">
      <c r="A134" s="177"/>
      <c r="B134" s="177"/>
      <c r="C134" s="177"/>
      <c r="D134" s="177"/>
      <c r="E134" s="177"/>
      <c r="F134" s="177"/>
      <c r="G134" s="177"/>
      <c r="H134" s="177"/>
      <c r="I134" s="177"/>
    </row>
    <row r="135" spans="1:28" ht="15" customHeight="1">
      <c r="A135" s="181" t="s">
        <v>1040</v>
      </c>
      <c r="B135" s="181"/>
      <c r="C135" s="181"/>
      <c r="D135" s="181"/>
      <c r="E135" s="181"/>
      <c r="F135" s="181"/>
      <c r="G135" s="181"/>
      <c r="H135" s="181"/>
      <c r="I135" s="181"/>
    </row>
    <row r="136" spans="1:28">
      <c r="A136" s="146"/>
      <c r="B136" s="146"/>
      <c r="C136" s="146"/>
      <c r="D136" s="146"/>
      <c r="E136" s="146"/>
      <c r="F136" s="146"/>
      <c r="G136" s="146"/>
      <c r="H136" s="146"/>
      <c r="I136" s="146"/>
    </row>
    <row r="137" spans="1:28" ht="30" customHeight="1">
      <c r="A137" s="178" t="s">
        <v>1061</v>
      </c>
      <c r="B137" s="178"/>
      <c r="C137" s="178"/>
      <c r="D137" s="178"/>
      <c r="E137" s="178"/>
      <c r="F137" s="178"/>
      <c r="G137" s="178"/>
      <c r="H137" s="178"/>
      <c r="I137" s="178"/>
    </row>
    <row r="138" spans="1:28">
      <c r="A138" s="146"/>
      <c r="B138" s="146"/>
      <c r="C138" s="146"/>
      <c r="D138" s="146"/>
      <c r="E138" s="146"/>
      <c r="F138" s="146"/>
      <c r="G138" s="146"/>
      <c r="H138" s="146"/>
      <c r="I138" s="146"/>
    </row>
    <row r="139" spans="1:28" ht="15" customHeight="1">
      <c r="A139" s="331"/>
      <c r="B139" s="458" t="s">
        <v>712</v>
      </c>
      <c r="C139" s="458"/>
      <c r="D139" s="458"/>
      <c r="E139" s="458"/>
      <c r="F139" s="458"/>
      <c r="G139" s="459"/>
      <c r="H139" s="269"/>
      <c r="I139" s="177"/>
    </row>
    <row r="140" spans="1:28">
      <c r="A140" s="331"/>
      <c r="B140" s="458"/>
      <c r="C140" s="458"/>
      <c r="D140" s="458"/>
      <c r="E140" s="458"/>
      <c r="F140" s="458"/>
      <c r="G140" s="459"/>
      <c r="H140" s="269"/>
      <c r="I140" s="177"/>
    </row>
    <row r="141" spans="1:28" s="24" customFormat="1">
      <c r="A141" s="177"/>
      <c r="B141" s="177"/>
      <c r="C141" s="177"/>
      <c r="D141" s="177"/>
      <c r="E141" s="177"/>
      <c r="F141" s="177"/>
      <c r="G141" s="177"/>
      <c r="H141" s="177"/>
      <c r="I141" s="177"/>
      <c r="J141" s="55"/>
      <c r="K141" s="55"/>
      <c r="L141" s="55"/>
      <c r="M141" s="55"/>
      <c r="N141" s="55"/>
      <c r="O141" s="55"/>
      <c r="P141" s="55"/>
      <c r="Q141" s="55"/>
      <c r="R141" s="55"/>
      <c r="S141" s="55"/>
      <c r="T141" s="55"/>
      <c r="U141" s="55"/>
      <c r="V141" s="55"/>
      <c r="W141" s="55"/>
      <c r="X141" s="55"/>
      <c r="Y141" s="55"/>
      <c r="Z141" s="55"/>
      <c r="AA141" s="55"/>
      <c r="AB141" s="55"/>
    </row>
    <row r="142" spans="1:28" s="24" customFormat="1">
      <c r="A142" s="393" t="s">
        <v>332</v>
      </c>
      <c r="B142" s="393"/>
      <c r="C142" s="393"/>
      <c r="D142" s="393"/>
      <c r="E142" s="393"/>
      <c r="F142" s="393"/>
      <c r="G142" s="393"/>
      <c r="H142" s="393"/>
      <c r="I142" s="393"/>
      <c r="J142" s="55"/>
      <c r="K142" s="55"/>
      <c r="L142" s="55"/>
      <c r="M142" s="55"/>
      <c r="N142" s="55"/>
      <c r="O142" s="55"/>
      <c r="P142" s="55"/>
      <c r="Q142" s="55"/>
      <c r="R142" s="55"/>
      <c r="S142" s="55"/>
      <c r="T142" s="55"/>
      <c r="U142" s="55"/>
      <c r="V142" s="55"/>
      <c r="W142" s="55"/>
      <c r="X142" s="55"/>
      <c r="Y142" s="55"/>
      <c r="Z142" s="55"/>
      <c r="AA142" s="55"/>
      <c r="AB142" s="55"/>
    </row>
    <row r="143" spans="1:28" s="24" customFormat="1" ht="12" customHeight="1">
      <c r="A143" s="224"/>
      <c r="B143" s="224"/>
      <c r="C143" s="224"/>
      <c r="D143" s="224"/>
      <c r="E143" s="224"/>
      <c r="F143" s="224"/>
      <c r="G143" s="224"/>
      <c r="H143" s="224"/>
      <c r="I143" s="224"/>
      <c r="J143" s="55"/>
      <c r="K143" s="55"/>
      <c r="L143" s="55"/>
      <c r="M143" s="55"/>
      <c r="N143" s="55"/>
      <c r="O143" s="55"/>
      <c r="P143" s="55"/>
      <c r="Q143" s="55"/>
      <c r="R143" s="55"/>
      <c r="S143" s="55"/>
      <c r="T143" s="55"/>
      <c r="U143" s="55"/>
      <c r="V143" s="55"/>
      <c r="W143" s="55"/>
      <c r="X143" s="55"/>
      <c r="Y143" s="55"/>
      <c r="Z143" s="55"/>
      <c r="AA143" s="55"/>
      <c r="AB143" s="55"/>
    </row>
    <row r="144" spans="1:28" s="24" customFormat="1" ht="15" customHeight="1">
      <c r="A144" s="456"/>
      <c r="B144" s="465" t="s">
        <v>362</v>
      </c>
      <c r="C144" s="465"/>
      <c r="D144" s="465"/>
      <c r="E144" s="465"/>
      <c r="F144" s="465"/>
      <c r="G144" s="466"/>
      <c r="H144" s="457"/>
      <c r="I144" s="455"/>
      <c r="J144" s="55"/>
      <c r="K144" s="55"/>
      <c r="L144" s="55"/>
      <c r="M144" s="55"/>
      <c r="N144" s="55"/>
      <c r="O144" s="55"/>
      <c r="P144" s="55"/>
      <c r="Q144" s="55"/>
      <c r="R144" s="55"/>
      <c r="S144" s="55"/>
      <c r="T144" s="55"/>
      <c r="U144" s="55"/>
      <c r="V144" s="55"/>
      <c r="W144" s="55"/>
      <c r="X144" s="55"/>
      <c r="Y144" s="55"/>
      <c r="Z144" s="55"/>
      <c r="AA144" s="55"/>
      <c r="AB144" s="55"/>
    </row>
    <row r="145" spans="1:28" s="24" customFormat="1">
      <c r="A145" s="456"/>
      <c r="B145" s="465"/>
      <c r="C145" s="465"/>
      <c r="D145" s="465"/>
      <c r="E145" s="465"/>
      <c r="F145" s="465"/>
      <c r="G145" s="466"/>
      <c r="H145" s="457"/>
      <c r="I145" s="455"/>
      <c r="J145" s="55"/>
      <c r="K145" s="55"/>
      <c r="L145" s="55"/>
      <c r="M145" s="55"/>
      <c r="N145" s="55"/>
      <c r="O145" s="55"/>
      <c r="P145" s="55"/>
      <c r="Q145" s="55"/>
      <c r="R145" s="55"/>
      <c r="S145" s="55"/>
      <c r="T145" s="55"/>
      <c r="U145" s="55"/>
      <c r="V145" s="55"/>
      <c r="W145" s="55"/>
      <c r="X145" s="55"/>
      <c r="Y145" s="55"/>
      <c r="Z145" s="55"/>
      <c r="AA145" s="55"/>
      <c r="AB145" s="55"/>
    </row>
    <row r="146" spans="1:28" s="24" customFormat="1" ht="17.25" customHeight="1">
      <c r="A146" s="455"/>
      <c r="B146" s="455"/>
      <c r="C146" s="455"/>
      <c r="D146" s="455"/>
      <c r="E146" s="455"/>
      <c r="F146" s="455"/>
      <c r="G146" s="455"/>
      <c r="H146" s="455"/>
      <c r="I146" s="455"/>
      <c r="J146" s="55"/>
      <c r="K146" s="55"/>
      <c r="L146" s="55"/>
      <c r="M146" s="55"/>
      <c r="N146" s="55"/>
      <c r="O146" s="55"/>
      <c r="P146" s="55"/>
      <c r="Q146" s="55"/>
      <c r="R146" s="55"/>
      <c r="S146" s="55"/>
      <c r="T146" s="55"/>
      <c r="U146" s="55"/>
      <c r="V146" s="55"/>
      <c r="W146" s="55"/>
      <c r="X146" s="55"/>
      <c r="Y146" s="55"/>
      <c r="Z146" s="55"/>
      <c r="AA146" s="55"/>
      <c r="AB146" s="55"/>
    </row>
    <row r="147" spans="1:28" ht="15.5">
      <c r="A147" s="221" t="s">
        <v>363</v>
      </c>
      <c r="B147" s="221"/>
      <c r="C147" s="221"/>
      <c r="D147" s="221"/>
      <c r="E147" s="221"/>
      <c r="F147" s="221"/>
      <c r="G147" s="221"/>
      <c r="H147" s="221" t="s">
        <v>382</v>
      </c>
      <c r="I147" s="221"/>
    </row>
    <row r="148" spans="1:28">
      <c r="A148" s="177"/>
      <c r="B148" s="177"/>
      <c r="C148" s="177"/>
      <c r="D148" s="177"/>
      <c r="E148" s="177"/>
      <c r="F148" s="177"/>
      <c r="G148" s="177"/>
      <c r="H148" s="177"/>
      <c r="I148" s="177"/>
    </row>
    <row r="149" spans="1:28">
      <c r="A149" s="452" t="s">
        <v>364</v>
      </c>
      <c r="B149" s="452"/>
      <c r="C149" s="452"/>
      <c r="D149" s="452"/>
      <c r="E149" s="452"/>
      <c r="F149" s="452"/>
      <c r="G149" s="452"/>
      <c r="H149" s="452"/>
      <c r="I149" s="452"/>
    </row>
    <row r="150" spans="1:28">
      <c r="A150" s="177"/>
      <c r="B150" s="177"/>
      <c r="C150" s="177"/>
      <c r="D150" s="177"/>
      <c r="E150" s="177"/>
      <c r="F150" s="177"/>
      <c r="G150" s="177"/>
      <c r="H150" s="177"/>
      <c r="I150" s="177"/>
    </row>
    <row r="151" spans="1:28">
      <c r="A151" s="393" t="s">
        <v>331</v>
      </c>
      <c r="B151" s="393"/>
      <c r="C151" s="393"/>
      <c r="D151" s="393"/>
      <c r="E151" s="393"/>
      <c r="F151" s="393"/>
      <c r="G151" s="393"/>
      <c r="H151" s="393"/>
      <c r="I151" s="393"/>
    </row>
    <row r="152" spans="1:28">
      <c r="A152" s="175"/>
      <c r="B152" s="175"/>
      <c r="C152" s="175"/>
      <c r="D152" s="175"/>
      <c r="E152" s="175"/>
      <c r="F152" s="175"/>
      <c r="G152" s="175"/>
      <c r="H152" s="175"/>
      <c r="I152" s="175"/>
    </row>
    <row r="153" spans="1:28">
      <c r="B153" s="454" t="s">
        <v>1062</v>
      </c>
      <c r="C153" s="454"/>
      <c r="D153" s="454"/>
      <c r="E153" s="454"/>
      <c r="F153" s="454"/>
      <c r="G153" s="454"/>
      <c r="H153" s="453" t="s">
        <v>327</v>
      </c>
    </row>
    <row r="154" spans="1:28">
      <c r="B154" s="454"/>
      <c r="C154" s="454"/>
      <c r="D154" s="454"/>
      <c r="E154" s="454"/>
      <c r="F154" s="454"/>
      <c r="G154" s="454"/>
      <c r="H154" s="453"/>
      <c r="I154" s="24"/>
    </row>
    <row r="155" spans="1:28">
      <c r="B155" s="454"/>
      <c r="C155" s="454"/>
      <c r="D155" s="454"/>
      <c r="E155" s="454"/>
      <c r="F155" s="454"/>
      <c r="G155" s="454"/>
      <c r="H155" s="453"/>
      <c r="I155" s="24"/>
    </row>
    <row r="156" spans="1:28" ht="30" customHeight="1">
      <c r="B156" s="461" t="s">
        <v>366</v>
      </c>
      <c r="C156" s="462"/>
      <c r="D156" s="462"/>
      <c r="E156" s="462"/>
      <c r="F156" s="462"/>
      <c r="G156" s="463"/>
      <c r="H156" s="151" t="s">
        <v>369</v>
      </c>
      <c r="I156" s="24"/>
      <c r="T156" s="167" t="s">
        <v>1062</v>
      </c>
      <c r="U156" s="168"/>
      <c r="V156" s="168"/>
      <c r="W156" s="168"/>
      <c r="X156" s="168"/>
      <c r="Y156" s="168"/>
    </row>
    <row r="157" spans="1:28" ht="15" customHeight="1">
      <c r="B157" s="335" t="s">
        <v>367</v>
      </c>
      <c r="C157" s="335"/>
      <c r="D157" s="335"/>
      <c r="E157" s="335"/>
      <c r="F157" s="335"/>
      <c r="G157" s="335"/>
      <c r="H157" s="35" t="s">
        <v>1063</v>
      </c>
      <c r="I157" s="24"/>
      <c r="T157" s="167" t="s">
        <v>366</v>
      </c>
      <c r="U157" s="168"/>
      <c r="V157" s="168"/>
      <c r="W157" s="168"/>
      <c r="X157" s="168"/>
      <c r="Y157" s="168"/>
    </row>
    <row r="158" spans="1:28">
      <c r="B158" s="205" t="s">
        <v>368</v>
      </c>
      <c r="C158" s="205"/>
      <c r="D158" s="205"/>
      <c r="E158" s="205"/>
      <c r="F158" s="205"/>
      <c r="G158" s="205"/>
      <c r="H158" s="453" t="s">
        <v>330</v>
      </c>
      <c r="T158" s="167" t="s">
        <v>367</v>
      </c>
      <c r="U158" s="59"/>
      <c r="V158" s="59"/>
      <c r="W158" s="59"/>
      <c r="X158" s="59"/>
      <c r="Y158" s="59"/>
    </row>
    <row r="159" spans="1:28" ht="15" customHeight="1">
      <c r="B159" s="205"/>
      <c r="C159" s="205"/>
      <c r="D159" s="205"/>
      <c r="E159" s="205"/>
      <c r="F159" s="205"/>
      <c r="G159" s="205"/>
      <c r="H159" s="453"/>
      <c r="T159" s="167" t="s">
        <v>368</v>
      </c>
      <c r="U159" s="168"/>
      <c r="V159" s="168"/>
      <c r="W159" s="168"/>
      <c r="X159" s="168"/>
      <c r="Y159" s="168"/>
    </row>
    <row r="160" spans="1:28">
      <c r="A160" s="224"/>
      <c r="B160" s="224"/>
      <c r="C160" s="224"/>
      <c r="D160" s="224"/>
      <c r="E160" s="224"/>
      <c r="F160" s="224"/>
      <c r="G160" s="224"/>
      <c r="H160" s="224"/>
      <c r="I160" s="224"/>
      <c r="T160" s="168"/>
      <c r="U160" s="168"/>
      <c r="V160" s="168"/>
      <c r="W160" s="168"/>
      <c r="X160" s="168"/>
      <c r="Y160" s="168"/>
    </row>
    <row r="161" spans="1:26">
      <c r="A161" s="178" t="s">
        <v>371</v>
      </c>
      <c r="B161" s="178"/>
      <c r="C161" s="178"/>
      <c r="D161" s="178"/>
      <c r="E161" s="178"/>
      <c r="F161" s="178"/>
      <c r="G161" s="178"/>
      <c r="H161" s="178"/>
      <c r="I161" s="178"/>
    </row>
    <row r="162" spans="1:26">
      <c r="A162" s="178"/>
      <c r="B162" s="178"/>
      <c r="C162" s="178"/>
      <c r="D162" s="178"/>
      <c r="E162" s="178"/>
      <c r="F162" s="178"/>
      <c r="G162" s="178"/>
      <c r="H162" s="178"/>
      <c r="I162" s="178"/>
    </row>
    <row r="163" spans="1:26">
      <c r="A163" s="177"/>
      <c r="B163" s="177"/>
      <c r="C163" s="177"/>
      <c r="D163" s="177"/>
      <c r="E163" s="177"/>
      <c r="F163" s="177"/>
      <c r="G163" s="177"/>
      <c r="H163" s="177"/>
      <c r="I163" s="177"/>
    </row>
    <row r="164" spans="1:26">
      <c r="A164" s="178" t="s">
        <v>365</v>
      </c>
      <c r="B164" s="178"/>
      <c r="C164" s="178"/>
      <c r="D164" s="178"/>
      <c r="E164" s="178"/>
      <c r="F164" s="178"/>
      <c r="G164" s="178"/>
      <c r="H164" s="178"/>
      <c r="I164" s="178"/>
    </row>
    <row r="165" spans="1:26">
      <c r="A165" s="178"/>
      <c r="B165" s="178"/>
      <c r="C165" s="178"/>
      <c r="D165" s="178"/>
      <c r="E165" s="178"/>
      <c r="F165" s="178"/>
      <c r="G165" s="178"/>
      <c r="H165" s="178"/>
      <c r="I165" s="178"/>
    </row>
    <row r="166" spans="1:26" ht="15" customHeight="1">
      <c r="A166" s="177"/>
      <c r="B166" s="177"/>
      <c r="C166" s="177"/>
      <c r="D166" s="177"/>
      <c r="E166" s="177"/>
      <c r="F166" s="177"/>
      <c r="G166" s="177"/>
      <c r="H166" s="177"/>
      <c r="I166" s="177"/>
      <c r="T166" s="168"/>
      <c r="U166" s="168"/>
      <c r="V166" s="168"/>
      <c r="W166" s="168"/>
      <c r="X166" s="168"/>
      <c r="Y166" s="168"/>
    </row>
    <row r="167" spans="1:26" ht="45" customHeight="1">
      <c r="B167" s="449"/>
      <c r="C167" s="450"/>
      <c r="D167" s="450"/>
      <c r="E167" s="450"/>
      <c r="F167" s="450"/>
      <c r="G167" s="451"/>
      <c r="H167" s="224"/>
      <c r="I167" s="177"/>
      <c r="T167" s="168"/>
      <c r="U167" s="168"/>
      <c r="V167" s="168"/>
      <c r="W167" s="168"/>
      <c r="X167" s="168"/>
      <c r="Y167" s="168"/>
    </row>
    <row r="168" spans="1:26">
      <c r="A168" s="177"/>
      <c r="B168" s="177"/>
      <c r="C168" s="177"/>
      <c r="D168" s="177"/>
      <c r="E168" s="177"/>
      <c r="F168" s="177"/>
      <c r="G168" s="177"/>
      <c r="H168" s="177"/>
      <c r="I168" s="177"/>
      <c r="T168" s="59"/>
      <c r="U168" s="59"/>
      <c r="V168" s="59"/>
      <c r="W168" s="59"/>
      <c r="X168" s="59"/>
      <c r="Y168" s="59"/>
    </row>
    <row r="169" spans="1:26">
      <c r="A169" s="393" t="s">
        <v>332</v>
      </c>
      <c r="B169" s="393"/>
      <c r="C169" s="393"/>
      <c r="D169" s="393"/>
      <c r="E169" s="393"/>
      <c r="F169" s="393"/>
      <c r="G169" s="393"/>
      <c r="H169" s="393"/>
      <c r="I169" s="393"/>
    </row>
    <row r="170" spans="1:26">
      <c r="A170" s="224"/>
      <c r="B170" s="224"/>
      <c r="C170" s="224"/>
      <c r="D170" s="224"/>
      <c r="E170" s="224"/>
      <c r="F170" s="224"/>
      <c r="G170" s="224"/>
      <c r="H170" s="224"/>
      <c r="I170" s="224"/>
    </row>
    <row r="171" spans="1:26" ht="17">
      <c r="B171" s="207">
        <f>B167</f>
        <v>0</v>
      </c>
      <c r="C171" s="207"/>
      <c r="D171" s="207"/>
      <c r="E171" s="207"/>
      <c r="F171" s="207"/>
      <c r="G171" s="207"/>
      <c r="H171" s="163"/>
    </row>
    <row r="172" spans="1:26">
      <c r="A172" s="177"/>
      <c r="B172" s="177"/>
      <c r="C172" s="177"/>
      <c r="D172" s="177"/>
      <c r="E172" s="177"/>
      <c r="F172" s="177"/>
      <c r="G172" s="177"/>
      <c r="H172" s="177"/>
      <c r="I172" s="177"/>
    </row>
    <row r="173" spans="1:26">
      <c r="A173" s="452" t="s">
        <v>374</v>
      </c>
      <c r="B173" s="452"/>
      <c r="C173" s="452"/>
      <c r="D173" s="452"/>
      <c r="E173" s="452"/>
      <c r="F173" s="452"/>
      <c r="G173" s="452"/>
      <c r="H173" s="452"/>
      <c r="I173" s="452"/>
    </row>
    <row r="174" spans="1:26">
      <c r="A174" s="177"/>
      <c r="B174" s="177"/>
      <c r="C174" s="177"/>
      <c r="D174" s="177"/>
      <c r="E174" s="177"/>
      <c r="F174" s="177"/>
      <c r="G174" s="177"/>
      <c r="H174" s="177"/>
      <c r="I174" s="177"/>
    </row>
    <row r="175" spans="1:26">
      <c r="A175" s="393" t="s">
        <v>331</v>
      </c>
      <c r="B175" s="393"/>
      <c r="C175" s="393"/>
      <c r="D175" s="393"/>
      <c r="E175" s="393"/>
      <c r="F175" s="393"/>
      <c r="G175" s="393"/>
      <c r="H175" s="393"/>
      <c r="I175" s="393"/>
    </row>
    <row r="176" spans="1:26">
      <c r="A176" s="175"/>
      <c r="B176" s="175"/>
      <c r="C176" s="175"/>
      <c r="D176" s="175"/>
      <c r="E176" s="175"/>
      <c r="F176" s="175"/>
      <c r="G176" s="175"/>
      <c r="H176" s="175"/>
      <c r="I176" s="175"/>
      <c r="T176" s="29" t="s">
        <v>375</v>
      </c>
      <c r="Z176" s="29">
        <v>15</v>
      </c>
    </row>
    <row r="177" spans="1:26">
      <c r="A177" s="177"/>
      <c r="B177" s="335" t="s">
        <v>375</v>
      </c>
      <c r="C177" s="335"/>
      <c r="D177" s="335"/>
      <c r="E177" s="335"/>
      <c r="F177" s="335"/>
      <c r="G177" s="335"/>
      <c r="H177" s="32" t="s">
        <v>327</v>
      </c>
      <c r="I177" s="177"/>
      <c r="T177" s="29" t="s">
        <v>376</v>
      </c>
      <c r="Z177" s="29">
        <v>7</v>
      </c>
    </row>
    <row r="178" spans="1:26">
      <c r="A178" s="177"/>
      <c r="B178" s="335" t="s">
        <v>376</v>
      </c>
      <c r="C178" s="335"/>
      <c r="D178" s="335"/>
      <c r="E178" s="335"/>
      <c r="F178" s="335"/>
      <c r="G178" s="335"/>
      <c r="H178" s="32" t="s">
        <v>369</v>
      </c>
      <c r="I178" s="177"/>
      <c r="T178" s="29" t="s">
        <v>377</v>
      </c>
      <c r="Z178" s="29">
        <v>0</v>
      </c>
    </row>
    <row r="179" spans="1:26">
      <c r="A179" s="177"/>
      <c r="B179" s="335" t="s">
        <v>377</v>
      </c>
      <c r="C179" s="335"/>
      <c r="D179" s="335"/>
      <c r="E179" s="335"/>
      <c r="F179" s="335"/>
      <c r="G179" s="335"/>
      <c r="H179" s="32" t="s">
        <v>330</v>
      </c>
      <c r="I179" s="177"/>
    </row>
    <row r="180" spans="1:26">
      <c r="A180" s="177"/>
      <c r="B180" s="177"/>
      <c r="C180" s="177"/>
      <c r="D180" s="177"/>
      <c r="E180" s="177"/>
      <c r="F180" s="177"/>
      <c r="G180" s="177"/>
      <c r="H180" s="177"/>
      <c r="I180" s="177"/>
    </row>
    <row r="181" spans="1:26">
      <c r="A181" s="178" t="s">
        <v>378</v>
      </c>
      <c r="B181" s="178"/>
      <c r="C181" s="178"/>
      <c r="D181" s="178"/>
      <c r="E181" s="178"/>
      <c r="F181" s="178"/>
      <c r="G181" s="178"/>
      <c r="H181" s="178"/>
      <c r="I181" s="178"/>
    </row>
    <row r="182" spans="1:26">
      <c r="A182" s="178"/>
      <c r="B182" s="178"/>
      <c r="C182" s="178"/>
      <c r="D182" s="178"/>
      <c r="E182" s="178"/>
      <c r="F182" s="178"/>
      <c r="G182" s="178"/>
      <c r="H182" s="178"/>
      <c r="I182" s="178"/>
    </row>
    <row r="183" spans="1:26">
      <c r="A183" s="178"/>
      <c r="B183" s="178"/>
      <c r="C183" s="178"/>
      <c r="D183" s="178"/>
      <c r="E183" s="178"/>
      <c r="F183" s="178"/>
      <c r="G183" s="178"/>
      <c r="H183" s="178"/>
      <c r="I183" s="178"/>
    </row>
    <row r="184" spans="1:26">
      <c r="A184" s="178"/>
      <c r="B184" s="178"/>
      <c r="C184" s="178"/>
      <c r="D184" s="178"/>
      <c r="E184" s="178"/>
      <c r="F184" s="178"/>
      <c r="G184" s="178"/>
      <c r="H184" s="178"/>
      <c r="I184" s="178"/>
    </row>
    <row r="185" spans="1:26">
      <c r="A185" s="178"/>
      <c r="B185" s="178"/>
      <c r="C185" s="178"/>
      <c r="D185" s="178"/>
      <c r="E185" s="178"/>
      <c r="F185" s="178"/>
      <c r="G185" s="178"/>
      <c r="H185" s="178"/>
      <c r="I185" s="178"/>
    </row>
    <row r="186" spans="1:26">
      <c r="A186" s="177"/>
      <c r="B186" s="177"/>
      <c r="C186" s="177"/>
      <c r="D186" s="177"/>
      <c r="E186" s="177"/>
      <c r="F186" s="177"/>
      <c r="G186" s="177"/>
      <c r="H186" s="177"/>
      <c r="I186" s="177"/>
    </row>
    <row r="187" spans="1:26">
      <c r="A187" s="178" t="s">
        <v>419</v>
      </c>
      <c r="B187" s="178"/>
      <c r="C187" s="178"/>
      <c r="D187" s="178"/>
      <c r="E187" s="178"/>
      <c r="F187" s="178"/>
      <c r="G187" s="178"/>
      <c r="H187" s="178"/>
      <c r="I187" s="178"/>
    </row>
    <row r="188" spans="1:26">
      <c r="A188" s="178"/>
      <c r="B188" s="178"/>
      <c r="C188" s="178"/>
      <c r="D188" s="178"/>
      <c r="E188" s="178"/>
      <c r="F188" s="178"/>
      <c r="G188" s="178"/>
      <c r="H188" s="178"/>
      <c r="I188" s="178"/>
    </row>
    <row r="189" spans="1:26">
      <c r="A189" s="178"/>
      <c r="B189" s="178"/>
      <c r="C189" s="178"/>
      <c r="D189" s="178"/>
      <c r="E189" s="178"/>
      <c r="F189" s="178"/>
      <c r="G189" s="178"/>
      <c r="H189" s="178"/>
      <c r="I189" s="178"/>
    </row>
    <row r="190" spans="1:26">
      <c r="A190" s="178"/>
      <c r="B190" s="178"/>
      <c r="C190" s="178"/>
      <c r="D190" s="178"/>
      <c r="E190" s="178"/>
      <c r="F190" s="178"/>
      <c r="G190" s="178"/>
      <c r="H190" s="178"/>
      <c r="I190" s="178"/>
    </row>
    <row r="191" spans="1:26">
      <c r="A191" s="178"/>
      <c r="B191" s="178"/>
      <c r="C191" s="178"/>
      <c r="D191" s="178"/>
      <c r="E191" s="178"/>
      <c r="F191" s="178"/>
      <c r="G191" s="178"/>
      <c r="H191" s="178"/>
      <c r="I191" s="178"/>
    </row>
    <row r="192" spans="1:26">
      <c r="A192" s="178"/>
      <c r="B192" s="178"/>
      <c r="C192" s="178"/>
      <c r="D192" s="178"/>
      <c r="E192" s="178"/>
      <c r="F192" s="178"/>
      <c r="G192" s="178"/>
      <c r="H192" s="178"/>
      <c r="I192" s="178"/>
    </row>
    <row r="193" spans="1:9">
      <c r="A193" s="178"/>
      <c r="B193" s="178"/>
      <c r="C193" s="178"/>
      <c r="D193" s="178"/>
      <c r="E193" s="178"/>
      <c r="F193" s="178"/>
      <c r="G193" s="178"/>
      <c r="H193" s="178"/>
      <c r="I193" s="178"/>
    </row>
    <row r="194" spans="1:9">
      <c r="A194" s="177"/>
      <c r="B194" s="177"/>
      <c r="C194" s="177"/>
      <c r="D194" s="177"/>
      <c r="E194" s="177"/>
      <c r="F194" s="177"/>
      <c r="G194" s="177"/>
      <c r="H194" s="177"/>
      <c r="I194" s="177"/>
    </row>
    <row r="195" spans="1:9">
      <c r="A195" s="178" t="s">
        <v>379</v>
      </c>
      <c r="B195" s="178"/>
      <c r="C195" s="178"/>
      <c r="D195" s="178"/>
      <c r="E195" s="178"/>
      <c r="F195" s="178"/>
      <c r="G195" s="178"/>
      <c r="H195" s="178"/>
      <c r="I195" s="178"/>
    </row>
    <row r="196" spans="1:9">
      <c r="A196" s="178"/>
      <c r="B196" s="178"/>
      <c r="C196" s="178"/>
      <c r="D196" s="178"/>
      <c r="E196" s="178"/>
      <c r="F196" s="178"/>
      <c r="G196" s="178"/>
      <c r="H196" s="178"/>
      <c r="I196" s="178"/>
    </row>
    <row r="197" spans="1:9">
      <c r="A197" s="177"/>
      <c r="B197" s="177"/>
      <c r="C197" s="177"/>
      <c r="D197" s="177"/>
      <c r="E197" s="177"/>
      <c r="F197" s="177"/>
      <c r="G197" s="177"/>
      <c r="H197" s="177"/>
      <c r="I197" s="177"/>
    </row>
    <row r="198" spans="1:9">
      <c r="B198" s="270"/>
      <c r="C198" s="270"/>
      <c r="D198" s="270"/>
      <c r="E198" s="270"/>
      <c r="F198" s="270"/>
      <c r="G198" s="270"/>
      <c r="H198" s="269"/>
      <c r="I198" s="177"/>
    </row>
    <row r="199" spans="1:9">
      <c r="A199" s="177"/>
      <c r="B199" s="177"/>
      <c r="C199" s="177"/>
      <c r="D199" s="177"/>
      <c r="E199" s="177"/>
      <c r="F199" s="177"/>
      <c r="G199" s="177"/>
      <c r="H199" s="177"/>
      <c r="I199" s="177"/>
    </row>
    <row r="200" spans="1:9">
      <c r="A200" s="393" t="s">
        <v>332</v>
      </c>
      <c r="B200" s="393"/>
      <c r="C200" s="393"/>
      <c r="D200" s="393"/>
      <c r="E200" s="393"/>
      <c r="F200" s="393"/>
      <c r="G200" s="393"/>
      <c r="H200" s="393"/>
      <c r="I200" s="393"/>
    </row>
    <row r="201" spans="1:9">
      <c r="A201" s="224"/>
      <c r="B201" s="224"/>
      <c r="C201" s="224"/>
      <c r="D201" s="224"/>
      <c r="E201" s="224"/>
      <c r="F201" s="224"/>
      <c r="G201" s="224"/>
      <c r="H201" s="224"/>
      <c r="I201" s="224"/>
    </row>
    <row r="202" spans="1:9" ht="17">
      <c r="B202" s="207" t="s">
        <v>380</v>
      </c>
      <c r="C202" s="207"/>
      <c r="D202" s="207"/>
      <c r="E202" s="207"/>
      <c r="F202" s="163">
        <v>0</v>
      </c>
      <c r="G202" s="269"/>
      <c r="H202" s="177"/>
      <c r="I202" s="177"/>
    </row>
    <row r="203" spans="1:9">
      <c r="A203" s="177"/>
      <c r="B203" s="177"/>
      <c r="C203" s="177"/>
      <c r="D203" s="177"/>
      <c r="E203" s="177"/>
      <c r="F203" s="177"/>
      <c r="G203" s="177"/>
      <c r="H203" s="177"/>
      <c r="I203" s="177"/>
    </row>
    <row r="204" spans="1:9" ht="17">
      <c r="B204" s="207" t="s">
        <v>384</v>
      </c>
      <c r="C204" s="207"/>
      <c r="D204" s="207"/>
      <c r="E204" s="207"/>
      <c r="F204" s="207"/>
      <c r="G204" s="207"/>
      <c r="H204" s="31">
        <f>H171+F202</f>
        <v>0</v>
      </c>
    </row>
    <row r="205" spans="1:9">
      <c r="A205" s="177"/>
      <c r="B205" s="177"/>
      <c r="C205" s="177"/>
      <c r="D205" s="177"/>
      <c r="E205" s="177"/>
      <c r="F205" s="177"/>
      <c r="G205" s="177"/>
      <c r="H205" s="177"/>
      <c r="I205" s="177"/>
    </row>
    <row r="206" spans="1:9" ht="15.5">
      <c r="A206" s="221" t="s">
        <v>407</v>
      </c>
      <c r="B206" s="221"/>
      <c r="C206" s="221"/>
      <c r="D206" s="221"/>
      <c r="E206" s="221"/>
      <c r="F206" s="221"/>
      <c r="G206" s="221"/>
      <c r="H206" s="221" t="s">
        <v>381</v>
      </c>
      <c r="I206" s="221"/>
    </row>
    <row r="207" spans="1:9">
      <c r="A207" s="177"/>
      <c r="B207" s="177"/>
      <c r="C207" s="177"/>
      <c r="D207" s="177"/>
      <c r="E207" s="177"/>
      <c r="F207" s="177"/>
      <c r="G207" s="177"/>
      <c r="H207" s="177"/>
      <c r="I207" s="177"/>
    </row>
    <row r="208" spans="1:9">
      <c r="A208" s="175" t="s">
        <v>385</v>
      </c>
      <c r="B208" s="175"/>
      <c r="C208" s="175"/>
      <c r="D208" s="175"/>
      <c r="E208" s="175"/>
      <c r="F208" s="175"/>
      <c r="G208" s="175"/>
      <c r="H208" s="175"/>
      <c r="I208" s="175"/>
    </row>
    <row r="209" spans="1:25" ht="15" customHeight="1">
      <c r="A209" s="177"/>
      <c r="B209" s="178" t="s">
        <v>386</v>
      </c>
      <c r="C209" s="178"/>
      <c r="D209" s="178"/>
      <c r="E209" s="178"/>
      <c r="F209" s="178"/>
      <c r="G209" s="178"/>
      <c r="H209" s="178"/>
      <c r="I209" s="178"/>
      <c r="T209" s="29" t="s">
        <v>631</v>
      </c>
      <c r="Y209" s="29">
        <v>20</v>
      </c>
    </row>
    <row r="210" spans="1:25">
      <c r="A210" s="177"/>
      <c r="B210" s="178"/>
      <c r="C210" s="178"/>
      <c r="D210" s="178"/>
      <c r="E210" s="178"/>
      <c r="F210" s="178"/>
      <c r="G210" s="178"/>
      <c r="H210" s="178"/>
      <c r="I210" s="178"/>
      <c r="T210" s="29" t="s">
        <v>632</v>
      </c>
      <c r="Y210" s="29">
        <v>15</v>
      </c>
    </row>
    <row r="211" spans="1:25">
      <c r="A211" s="177"/>
      <c r="B211" s="175" t="s">
        <v>387</v>
      </c>
      <c r="C211" s="175"/>
      <c r="D211" s="175"/>
      <c r="E211" s="175"/>
      <c r="F211" s="175"/>
      <c r="G211" s="175"/>
      <c r="H211" s="175"/>
      <c r="I211" s="175"/>
      <c r="T211" s="29" t="s">
        <v>633</v>
      </c>
      <c r="Y211" s="29">
        <v>10</v>
      </c>
    </row>
    <row r="212" spans="1:25">
      <c r="A212" s="177"/>
      <c r="B212" s="175" t="s">
        <v>388</v>
      </c>
      <c r="C212" s="175"/>
      <c r="D212" s="175"/>
      <c r="E212" s="175"/>
      <c r="F212" s="175"/>
      <c r="G212" s="175"/>
      <c r="H212" s="175"/>
      <c r="I212" s="175"/>
      <c r="T212" s="29" t="s">
        <v>634</v>
      </c>
      <c r="Y212" s="29">
        <v>5</v>
      </c>
    </row>
    <row r="213" spans="1:25">
      <c r="A213" s="177"/>
      <c r="B213" s="175" t="s">
        <v>389</v>
      </c>
      <c r="C213" s="175"/>
      <c r="D213" s="175"/>
      <c r="E213" s="175"/>
      <c r="F213" s="175"/>
      <c r="G213" s="175"/>
      <c r="H213" s="175"/>
      <c r="I213" s="175"/>
      <c r="T213" s="29" t="s">
        <v>635</v>
      </c>
      <c r="Y213" s="29">
        <v>0</v>
      </c>
    </row>
    <row r="214" spans="1:25">
      <c r="A214" s="177"/>
      <c r="B214" s="175" t="s">
        <v>390</v>
      </c>
      <c r="C214" s="175"/>
      <c r="D214" s="175"/>
      <c r="E214" s="175"/>
      <c r="F214" s="175"/>
      <c r="G214" s="175"/>
      <c r="H214" s="175"/>
      <c r="I214" s="175"/>
    </row>
    <row r="215" spans="1:25">
      <c r="A215" s="177"/>
      <c r="B215" s="175" t="s">
        <v>391</v>
      </c>
      <c r="C215" s="175"/>
      <c r="D215" s="175"/>
      <c r="E215" s="175"/>
      <c r="F215" s="175"/>
      <c r="G215" s="175"/>
      <c r="H215" s="175"/>
      <c r="I215" s="175"/>
    </row>
    <row r="216" spans="1:25">
      <c r="A216" s="177"/>
      <c r="B216" s="175" t="s">
        <v>392</v>
      </c>
      <c r="C216" s="175"/>
      <c r="D216" s="175"/>
      <c r="E216" s="175"/>
      <c r="F216" s="175"/>
      <c r="G216" s="175"/>
      <c r="H216" s="175"/>
      <c r="I216" s="175"/>
    </row>
    <row r="217" spans="1:25">
      <c r="A217" s="177"/>
      <c r="B217" s="175" t="s">
        <v>393</v>
      </c>
      <c r="C217" s="175"/>
      <c r="D217" s="175"/>
      <c r="E217" s="175"/>
      <c r="F217" s="175"/>
      <c r="G217" s="175"/>
      <c r="H217" s="175"/>
      <c r="I217" s="175"/>
    </row>
    <row r="218" spans="1:25">
      <c r="A218" s="177"/>
      <c r="B218" s="175" t="s">
        <v>394</v>
      </c>
      <c r="C218" s="175"/>
      <c r="D218" s="175"/>
      <c r="E218" s="175"/>
      <c r="F218" s="175"/>
      <c r="G218" s="175"/>
      <c r="H218" s="175"/>
      <c r="I218" s="175"/>
    </row>
    <row r="219" spans="1:25">
      <c r="A219" s="177"/>
      <c r="B219" s="175" t="s">
        <v>395</v>
      </c>
      <c r="C219" s="175"/>
      <c r="D219" s="175"/>
      <c r="E219" s="175"/>
      <c r="F219" s="175"/>
      <c r="G219" s="175"/>
      <c r="H219" s="175"/>
      <c r="I219" s="175"/>
    </row>
    <row r="220" spans="1:25">
      <c r="A220" s="177"/>
      <c r="B220" s="175" t="s">
        <v>396</v>
      </c>
      <c r="C220" s="175"/>
      <c r="D220" s="175"/>
      <c r="E220" s="175"/>
      <c r="F220" s="175"/>
      <c r="G220" s="175"/>
      <c r="H220" s="175"/>
      <c r="I220" s="175"/>
    </row>
    <row r="221" spans="1:25">
      <c r="A221" s="177"/>
      <c r="B221" s="175" t="s">
        <v>397</v>
      </c>
      <c r="C221" s="175"/>
      <c r="D221" s="175"/>
      <c r="E221" s="175"/>
      <c r="F221" s="175"/>
      <c r="G221" s="175"/>
      <c r="H221" s="175"/>
      <c r="I221" s="175"/>
    </row>
    <row r="222" spans="1:25">
      <c r="A222" s="177"/>
      <c r="B222" s="178" t="s">
        <v>398</v>
      </c>
      <c r="C222" s="178"/>
      <c r="D222" s="178"/>
      <c r="E222" s="178"/>
      <c r="F222" s="178"/>
      <c r="G222" s="178"/>
      <c r="H222" s="178"/>
      <c r="I222" s="178"/>
    </row>
    <row r="223" spans="1:25">
      <c r="A223" s="177"/>
      <c r="B223" s="178"/>
      <c r="C223" s="178"/>
      <c r="D223" s="178"/>
      <c r="E223" s="178"/>
      <c r="F223" s="178"/>
      <c r="G223" s="178"/>
      <c r="H223" s="178"/>
      <c r="I223" s="178"/>
    </row>
    <row r="224" spans="1:25">
      <c r="A224" s="177"/>
      <c r="B224" s="175" t="s">
        <v>399</v>
      </c>
      <c r="C224" s="175"/>
      <c r="D224" s="175"/>
      <c r="E224" s="175"/>
      <c r="F224" s="175"/>
      <c r="G224" s="175"/>
      <c r="H224" s="175"/>
      <c r="I224" s="175"/>
    </row>
    <row r="225" spans="1:9">
      <c r="A225" s="177"/>
      <c r="B225" s="175" t="s">
        <v>400</v>
      </c>
      <c r="C225" s="175"/>
      <c r="D225" s="175"/>
      <c r="E225" s="175"/>
      <c r="F225" s="175"/>
      <c r="G225" s="175"/>
      <c r="H225" s="175"/>
      <c r="I225" s="175"/>
    </row>
    <row r="226" spans="1:9">
      <c r="A226" s="177"/>
      <c r="B226" s="177"/>
      <c r="C226" s="177"/>
      <c r="D226" s="177"/>
      <c r="E226" s="177"/>
      <c r="F226" s="177"/>
      <c r="G226" s="177"/>
      <c r="H226" s="177"/>
      <c r="I226" s="177"/>
    </row>
    <row r="227" spans="1:9">
      <c r="A227" s="393" t="s">
        <v>331</v>
      </c>
      <c r="B227" s="393"/>
      <c r="C227" s="393"/>
      <c r="D227" s="393"/>
      <c r="E227" s="393"/>
      <c r="F227" s="393"/>
      <c r="G227" s="393"/>
      <c r="H227" s="393"/>
      <c r="I227" s="393"/>
    </row>
    <row r="228" spans="1:9">
      <c r="A228" s="338"/>
      <c r="B228" s="338"/>
      <c r="C228" s="338"/>
      <c r="D228" s="338"/>
      <c r="E228" s="338"/>
      <c r="F228" s="338"/>
      <c r="G228" s="338"/>
      <c r="H228" s="338"/>
      <c r="I228" s="338"/>
    </row>
    <row r="229" spans="1:9">
      <c r="A229" s="19"/>
      <c r="B229" s="335" t="s">
        <v>406</v>
      </c>
      <c r="C229" s="335"/>
      <c r="D229" s="335"/>
      <c r="E229" s="335"/>
      <c r="F229" s="335"/>
      <c r="G229" s="36" t="s">
        <v>326</v>
      </c>
      <c r="H229" s="477"/>
      <c r="I229" s="338"/>
    </row>
    <row r="230" spans="1:9">
      <c r="A230" s="19"/>
      <c r="B230" s="335" t="s">
        <v>405</v>
      </c>
      <c r="C230" s="335"/>
      <c r="D230" s="335"/>
      <c r="E230" s="335"/>
      <c r="F230" s="335"/>
      <c r="G230" s="36" t="s">
        <v>327</v>
      </c>
      <c r="H230" s="477"/>
      <c r="I230" s="338"/>
    </row>
    <row r="231" spans="1:9">
      <c r="A231" s="19"/>
      <c r="B231" s="335" t="s">
        <v>404</v>
      </c>
      <c r="C231" s="335"/>
      <c r="D231" s="335"/>
      <c r="E231" s="335"/>
      <c r="F231" s="335"/>
      <c r="G231" s="36" t="s">
        <v>328</v>
      </c>
      <c r="H231" s="477"/>
      <c r="I231" s="338"/>
    </row>
    <row r="232" spans="1:9">
      <c r="A232" s="19"/>
      <c r="B232" s="335" t="s">
        <v>403</v>
      </c>
      <c r="C232" s="335"/>
      <c r="D232" s="335"/>
      <c r="E232" s="335"/>
      <c r="F232" s="335"/>
      <c r="G232" s="36" t="s">
        <v>329</v>
      </c>
      <c r="H232" s="477"/>
      <c r="I232" s="338"/>
    </row>
    <row r="233" spans="1:9">
      <c r="A233" s="19"/>
      <c r="B233" s="335" t="s">
        <v>402</v>
      </c>
      <c r="C233" s="335"/>
      <c r="D233" s="335"/>
      <c r="E233" s="335"/>
      <c r="F233" s="335"/>
      <c r="G233" s="36" t="s">
        <v>330</v>
      </c>
      <c r="H233" s="477"/>
      <c r="I233" s="338"/>
    </row>
    <row r="234" spans="1:9">
      <c r="A234" s="338"/>
      <c r="B234" s="338"/>
      <c r="C234" s="338"/>
      <c r="D234" s="338"/>
      <c r="E234" s="338"/>
      <c r="F234" s="338"/>
      <c r="G234" s="338"/>
      <c r="H234" s="338"/>
      <c r="I234" s="338"/>
    </row>
    <row r="235" spans="1:9">
      <c r="A235" s="178" t="s">
        <v>401</v>
      </c>
      <c r="B235" s="178"/>
      <c r="C235" s="178"/>
      <c r="D235" s="178"/>
      <c r="E235" s="178"/>
      <c r="F235" s="178"/>
      <c r="G235" s="178"/>
      <c r="H235" s="178"/>
      <c r="I235" s="178"/>
    </row>
    <row r="236" spans="1:9">
      <c r="A236" s="178"/>
      <c r="B236" s="178"/>
      <c r="C236" s="178"/>
      <c r="D236" s="178"/>
      <c r="E236" s="178"/>
      <c r="F236" s="178"/>
      <c r="G236" s="178"/>
      <c r="H236" s="178"/>
      <c r="I236" s="178"/>
    </row>
    <row r="237" spans="1:9">
      <c r="A237" s="178"/>
      <c r="B237" s="178"/>
      <c r="C237" s="178"/>
      <c r="D237" s="178"/>
      <c r="E237" s="178"/>
      <c r="F237" s="178"/>
      <c r="G237" s="178"/>
      <c r="H237" s="178"/>
      <c r="I237" s="178"/>
    </row>
    <row r="238" spans="1:9">
      <c r="A238" s="178"/>
      <c r="B238" s="178"/>
      <c r="C238" s="178"/>
      <c r="D238" s="178"/>
      <c r="E238" s="178"/>
      <c r="F238" s="178"/>
      <c r="G238" s="178"/>
      <c r="H238" s="178"/>
      <c r="I238" s="178"/>
    </row>
    <row r="239" spans="1:9" ht="27.75" customHeight="1">
      <c r="A239" s="178"/>
      <c r="B239" s="178"/>
      <c r="C239" s="178"/>
      <c r="D239" s="178"/>
      <c r="E239" s="178"/>
      <c r="F239" s="178"/>
      <c r="G239" s="178"/>
      <c r="H239" s="178"/>
      <c r="I239" s="178"/>
    </row>
    <row r="240" spans="1:9">
      <c r="A240" s="177"/>
      <c r="B240" s="177"/>
      <c r="C240" s="177"/>
      <c r="D240" s="177"/>
      <c r="E240" s="177"/>
      <c r="F240" s="177"/>
      <c r="G240" s="177"/>
      <c r="H240" s="177"/>
      <c r="I240" s="177"/>
    </row>
    <row r="241" spans="1:26" ht="15" customHeight="1">
      <c r="A241" s="178" t="s">
        <v>713</v>
      </c>
      <c r="B241" s="178"/>
      <c r="C241" s="178"/>
      <c r="D241" s="178"/>
      <c r="E241" s="178"/>
      <c r="F241" s="178"/>
      <c r="G241" s="178"/>
      <c r="H241" s="178"/>
      <c r="I241" s="178"/>
    </row>
    <row r="242" spans="1:26">
      <c r="A242" s="177"/>
      <c r="B242" s="177"/>
      <c r="C242" s="177"/>
      <c r="D242" s="177"/>
      <c r="E242" s="177"/>
      <c r="F242" s="177"/>
      <c r="G242" s="177"/>
      <c r="H242" s="177"/>
      <c r="I242" s="177"/>
    </row>
    <row r="243" spans="1:26">
      <c r="B243" s="485"/>
      <c r="C243" s="485"/>
      <c r="D243" s="485"/>
      <c r="E243" s="485"/>
      <c r="F243" s="485"/>
      <c r="G243" s="269"/>
      <c r="H243" s="177"/>
      <c r="I243" s="177"/>
    </row>
    <row r="244" spans="1:26">
      <c r="A244" s="486"/>
      <c r="B244" s="486"/>
      <c r="C244" s="486"/>
      <c r="D244" s="486"/>
      <c r="E244" s="486"/>
      <c r="F244" s="486"/>
      <c r="G244" s="486"/>
      <c r="H244" s="486"/>
      <c r="I244" s="486"/>
    </row>
    <row r="245" spans="1:26">
      <c r="A245" s="393" t="s">
        <v>332</v>
      </c>
      <c r="B245" s="393"/>
      <c r="C245" s="393"/>
      <c r="D245" s="393"/>
      <c r="E245" s="393"/>
      <c r="F245" s="393"/>
      <c r="G245" s="393"/>
      <c r="H245" s="393"/>
      <c r="I245" s="393"/>
    </row>
    <row r="246" spans="1:26">
      <c r="A246" s="224"/>
      <c r="B246" s="224"/>
      <c r="C246" s="224"/>
      <c r="D246" s="224"/>
      <c r="E246" s="224"/>
      <c r="F246" s="224"/>
      <c r="G246" s="224"/>
      <c r="H246" s="224"/>
      <c r="I246" s="224"/>
    </row>
    <row r="247" spans="1:26" ht="17">
      <c r="B247" s="207" t="s">
        <v>408</v>
      </c>
      <c r="C247" s="207"/>
      <c r="D247" s="207"/>
      <c r="E247" s="207"/>
      <c r="F247" s="163"/>
      <c r="G247" s="269"/>
      <c r="H247" s="177"/>
      <c r="I247" s="177"/>
    </row>
    <row r="248" spans="1:26">
      <c r="A248" s="177"/>
      <c r="B248" s="177"/>
      <c r="C248" s="177"/>
      <c r="D248" s="177"/>
      <c r="E248" s="177"/>
      <c r="F248" s="177"/>
      <c r="G248" s="177"/>
      <c r="H248" s="177"/>
      <c r="I248" s="177"/>
    </row>
    <row r="249" spans="1:26" ht="15.5">
      <c r="A249" s="221" t="s">
        <v>954</v>
      </c>
      <c r="B249" s="221"/>
      <c r="C249" s="221"/>
      <c r="D249" s="221"/>
      <c r="E249" s="221"/>
      <c r="F249" s="221"/>
      <c r="G249" s="221"/>
      <c r="H249" s="221" t="s">
        <v>381</v>
      </c>
      <c r="I249" s="221"/>
    </row>
    <row r="250" spans="1:26">
      <c r="A250" s="177"/>
      <c r="B250" s="177"/>
      <c r="C250" s="177"/>
      <c r="D250" s="177"/>
      <c r="E250" s="177"/>
      <c r="F250" s="177"/>
      <c r="G250" s="177"/>
      <c r="H250" s="177"/>
      <c r="I250" s="177"/>
    </row>
    <row r="251" spans="1:26">
      <c r="A251" s="393" t="s">
        <v>331</v>
      </c>
      <c r="B251" s="393"/>
      <c r="C251" s="393"/>
      <c r="D251" s="393"/>
      <c r="E251" s="393"/>
      <c r="F251" s="393"/>
      <c r="G251" s="393"/>
      <c r="H251" s="393"/>
      <c r="I251" s="393"/>
    </row>
    <row r="252" spans="1:26">
      <c r="A252" s="338"/>
      <c r="B252" s="338"/>
      <c r="C252" s="338"/>
      <c r="D252" s="338"/>
      <c r="E252" s="338"/>
      <c r="F252" s="338"/>
      <c r="G252" s="338"/>
      <c r="H252" s="338"/>
      <c r="I252" s="338"/>
      <c r="T252" s="29" t="s">
        <v>410</v>
      </c>
      <c r="Z252" s="29">
        <v>20</v>
      </c>
    </row>
    <row r="253" spans="1:26" ht="30" customHeight="1">
      <c r="A253" s="141"/>
      <c r="B253" s="205" t="s">
        <v>985</v>
      </c>
      <c r="C253" s="205"/>
      <c r="D253" s="205"/>
      <c r="E253" s="205"/>
      <c r="F253" s="205"/>
      <c r="G253" s="205"/>
      <c r="H253" s="121" t="s">
        <v>326</v>
      </c>
      <c r="I253" s="269"/>
      <c r="T253" s="29" t="s">
        <v>411</v>
      </c>
      <c r="Z253" s="29">
        <v>0</v>
      </c>
    </row>
    <row r="254" spans="1:26" ht="30" customHeight="1">
      <c r="A254" s="141"/>
      <c r="B254" s="205" t="s">
        <v>991</v>
      </c>
      <c r="C254" s="205"/>
      <c r="D254" s="205"/>
      <c r="E254" s="205"/>
      <c r="F254" s="205"/>
      <c r="G254" s="205"/>
      <c r="H254" s="121" t="s">
        <v>328</v>
      </c>
      <c r="I254" s="269"/>
    </row>
    <row r="255" spans="1:26">
      <c r="A255" s="141"/>
      <c r="B255" s="335" t="s">
        <v>409</v>
      </c>
      <c r="C255" s="335"/>
      <c r="D255" s="335"/>
      <c r="E255" s="335"/>
      <c r="F255" s="335"/>
      <c r="G255" s="335"/>
      <c r="H255" s="32" t="s">
        <v>330</v>
      </c>
      <c r="I255" s="269"/>
    </row>
    <row r="256" spans="1:26">
      <c r="A256" s="177"/>
      <c r="B256" s="177"/>
      <c r="C256" s="177"/>
      <c r="D256" s="177"/>
      <c r="E256" s="177"/>
      <c r="F256" s="177"/>
      <c r="G256" s="177"/>
      <c r="H256" s="177"/>
      <c r="I256" s="177"/>
    </row>
    <row r="257" spans="1:9" ht="30" customHeight="1">
      <c r="A257" s="178" t="s">
        <v>1066</v>
      </c>
      <c r="B257" s="178"/>
      <c r="C257" s="178"/>
      <c r="D257" s="178"/>
      <c r="E257" s="178"/>
      <c r="F257" s="178"/>
      <c r="G257" s="178"/>
      <c r="H257" s="178"/>
      <c r="I257" s="178"/>
    </row>
    <row r="258" spans="1:9" ht="15" customHeight="1">
      <c r="A258" s="152">
        <v>1</v>
      </c>
      <c r="B258" s="178" t="s">
        <v>1067</v>
      </c>
      <c r="C258" s="178"/>
      <c r="D258" s="178"/>
      <c r="E258" s="178"/>
      <c r="F258" s="178"/>
      <c r="G258" s="178"/>
      <c r="H258" s="178"/>
      <c r="I258" s="178"/>
    </row>
    <row r="259" spans="1:9" ht="45" customHeight="1">
      <c r="A259" s="152">
        <v>2</v>
      </c>
      <c r="B259" s="178" t="s">
        <v>1068</v>
      </c>
      <c r="C259" s="178"/>
      <c r="D259" s="178"/>
      <c r="E259" s="178"/>
      <c r="F259" s="178"/>
      <c r="G259" s="178"/>
      <c r="H259" s="178"/>
      <c r="I259" s="178"/>
    </row>
    <row r="260" spans="1:9" ht="45" customHeight="1">
      <c r="A260" s="152">
        <v>3</v>
      </c>
      <c r="B260" s="178" t="s">
        <v>1095</v>
      </c>
      <c r="C260" s="178"/>
      <c r="D260" s="178"/>
      <c r="E260" s="178"/>
      <c r="F260" s="178"/>
      <c r="G260" s="178"/>
      <c r="H260" s="178"/>
      <c r="I260" s="178"/>
    </row>
    <row r="261" spans="1:9">
      <c r="A261" s="146"/>
      <c r="B261" s="146"/>
      <c r="C261" s="146"/>
      <c r="D261" s="146"/>
      <c r="E261" s="146"/>
      <c r="F261" s="146"/>
      <c r="G261" s="146"/>
      <c r="H261" s="146"/>
      <c r="I261" s="146"/>
    </row>
    <row r="262" spans="1:9">
      <c r="A262" s="393" t="s">
        <v>332</v>
      </c>
      <c r="B262" s="393"/>
      <c r="C262" s="393"/>
      <c r="D262" s="393"/>
      <c r="E262" s="393"/>
      <c r="F262" s="393"/>
      <c r="G262" s="393"/>
      <c r="H262" s="393"/>
      <c r="I262" s="393"/>
    </row>
    <row r="263" spans="1:9">
      <c r="A263" s="224"/>
      <c r="B263" s="224"/>
      <c r="C263" s="224"/>
      <c r="D263" s="224"/>
      <c r="E263" s="224"/>
      <c r="F263" s="224"/>
      <c r="G263" s="224"/>
      <c r="H263" s="224"/>
      <c r="I263" s="224"/>
    </row>
    <row r="264" spans="1:9" ht="17">
      <c r="B264" s="207" t="s">
        <v>955</v>
      </c>
      <c r="C264" s="207"/>
      <c r="D264" s="207"/>
      <c r="E264" s="207"/>
      <c r="F264" s="163"/>
      <c r="G264" s="269"/>
      <c r="H264" s="177"/>
      <c r="I264" s="177"/>
    </row>
    <row r="265" spans="1:9" ht="17.25" customHeight="1">
      <c r="A265" s="5"/>
      <c r="B265" s="5"/>
      <c r="C265" s="5"/>
      <c r="D265" s="5"/>
      <c r="E265" s="5"/>
      <c r="F265" s="5"/>
      <c r="G265" s="5"/>
      <c r="H265" s="5"/>
      <c r="I265" s="5"/>
    </row>
    <row r="266" spans="1:9" ht="17.25" customHeight="1">
      <c r="A266" s="221" t="s">
        <v>1074</v>
      </c>
      <c r="B266" s="221"/>
      <c r="C266" s="221"/>
      <c r="D266" s="221"/>
      <c r="E266" s="221"/>
      <c r="F266" s="221"/>
      <c r="G266" s="221"/>
      <c r="H266" s="221" t="s">
        <v>381</v>
      </c>
      <c r="I266" s="221"/>
    </row>
    <row r="267" spans="1:9" ht="17.25" customHeight="1">
      <c r="A267" s="5"/>
      <c r="B267" s="5"/>
      <c r="C267" s="5"/>
      <c r="D267" s="5"/>
      <c r="E267" s="5"/>
      <c r="F267" s="5"/>
      <c r="G267" s="5"/>
      <c r="H267" s="5"/>
      <c r="I267" s="5"/>
    </row>
    <row r="268" spans="1:9" ht="105" customHeight="1">
      <c r="A268" s="488" t="s">
        <v>1070</v>
      </c>
      <c r="B268" s="488"/>
      <c r="C268" s="488"/>
      <c r="D268" s="488"/>
      <c r="E268" s="488"/>
      <c r="F268" s="488"/>
      <c r="G268" s="488"/>
      <c r="H268" s="488"/>
      <c r="I268" s="488"/>
    </row>
    <row r="269" spans="1:9" ht="17.25" customHeight="1">
      <c r="A269" s="5"/>
      <c r="B269" s="5"/>
      <c r="C269" s="5"/>
      <c r="D269" s="5"/>
      <c r="E269" s="5"/>
      <c r="F269" s="5"/>
      <c r="G269" s="5"/>
      <c r="H269" s="5"/>
      <c r="I269" s="5"/>
    </row>
    <row r="270" spans="1:9" ht="60" customHeight="1">
      <c r="A270" s="178" t="s">
        <v>1071</v>
      </c>
      <c r="B270" s="178"/>
      <c r="C270" s="178"/>
      <c r="D270" s="178"/>
      <c r="E270" s="178"/>
      <c r="F270" s="178"/>
      <c r="G270" s="178"/>
      <c r="H270" s="178"/>
      <c r="I270" s="178"/>
    </row>
    <row r="271" spans="1:9" ht="17.25" customHeight="1">
      <c r="A271" s="5"/>
      <c r="B271" s="5"/>
      <c r="C271" s="5"/>
      <c r="D271" s="5"/>
      <c r="E271" s="5"/>
      <c r="F271" s="5"/>
      <c r="G271" s="5"/>
      <c r="H271" s="5"/>
      <c r="I271" s="5"/>
    </row>
    <row r="272" spans="1:9">
      <c r="A272" s="393" t="s">
        <v>331</v>
      </c>
      <c r="B272" s="393"/>
      <c r="C272" s="393"/>
      <c r="D272" s="393"/>
      <c r="E272" s="393"/>
      <c r="F272" s="393"/>
      <c r="G272" s="393"/>
      <c r="H272" s="393"/>
      <c r="I272" s="393"/>
    </row>
    <row r="273" spans="1:26">
      <c r="A273" s="338"/>
      <c r="B273" s="338"/>
      <c r="C273" s="338"/>
      <c r="D273" s="338"/>
      <c r="E273" s="338"/>
      <c r="F273" s="338"/>
      <c r="G273" s="338"/>
      <c r="H273" s="338"/>
      <c r="I273" s="338"/>
      <c r="T273" s="29" t="s">
        <v>410</v>
      </c>
      <c r="Z273" s="29">
        <v>20</v>
      </c>
    </row>
    <row r="274" spans="1:26" ht="45" customHeight="1">
      <c r="A274" s="141"/>
      <c r="B274" s="205" t="s">
        <v>1069</v>
      </c>
      <c r="C274" s="205"/>
      <c r="D274" s="205"/>
      <c r="E274" s="205"/>
      <c r="F274" s="205"/>
      <c r="G274" s="205"/>
      <c r="H274" s="151" t="s">
        <v>326</v>
      </c>
      <c r="I274" s="5"/>
      <c r="T274" s="29" t="s">
        <v>411</v>
      </c>
      <c r="Z274" s="29">
        <v>0</v>
      </c>
    </row>
    <row r="275" spans="1:26" ht="15" customHeight="1">
      <c r="A275" s="21"/>
      <c r="B275" s="148"/>
      <c r="C275" s="148"/>
      <c r="D275" s="148"/>
      <c r="E275" s="148"/>
      <c r="F275" s="148"/>
      <c r="G275" s="148"/>
      <c r="H275" s="164"/>
      <c r="I275" s="5"/>
    </row>
    <row r="276" spans="1:26" ht="15" customHeight="1">
      <c r="A276" s="393" t="s">
        <v>1072</v>
      </c>
      <c r="B276" s="393"/>
      <c r="C276" s="393"/>
      <c r="D276" s="393"/>
      <c r="E276" s="393"/>
      <c r="F276" s="393"/>
      <c r="G276" s="393"/>
      <c r="H276" s="393"/>
      <c r="I276" s="393"/>
    </row>
    <row r="277" spans="1:26" ht="15" customHeight="1">
      <c r="A277" s="224"/>
      <c r="B277" s="224"/>
      <c r="C277" s="224"/>
      <c r="D277" s="224"/>
      <c r="E277" s="224"/>
      <c r="F277" s="224"/>
      <c r="G277" s="224"/>
      <c r="H277" s="224"/>
      <c r="I277" s="224"/>
    </row>
    <row r="278" spans="1:26" ht="15" customHeight="1">
      <c r="B278" s="207" t="s">
        <v>1073</v>
      </c>
      <c r="C278" s="207"/>
      <c r="D278" s="207"/>
      <c r="E278" s="207"/>
      <c r="F278" s="207"/>
      <c r="G278" s="207"/>
      <c r="H278" s="163"/>
      <c r="I278" s="146"/>
    </row>
    <row r="279" spans="1:26" ht="17.25" customHeight="1">
      <c r="A279" s="5"/>
      <c r="B279" s="5"/>
      <c r="C279" s="5"/>
      <c r="D279" s="5"/>
      <c r="E279" s="5"/>
      <c r="F279" s="5"/>
      <c r="G279" s="5"/>
      <c r="H279" s="5"/>
      <c r="I279" s="5"/>
    </row>
    <row r="280" spans="1:26" ht="15.5">
      <c r="A280" s="478" t="s">
        <v>412</v>
      </c>
      <c r="B280" s="478"/>
      <c r="C280" s="478"/>
      <c r="D280" s="478"/>
      <c r="E280" s="478"/>
      <c r="F280" s="478"/>
      <c r="G280" s="478"/>
      <c r="H280" s="478"/>
      <c r="I280" s="478"/>
    </row>
    <row r="281" spans="1:26">
      <c r="A281" s="177"/>
      <c r="B281" s="177"/>
      <c r="C281" s="177"/>
      <c r="D281" s="177"/>
      <c r="E281" s="177"/>
      <c r="F281" s="177"/>
      <c r="G281" s="177"/>
      <c r="H281" s="177"/>
      <c r="I281" s="177"/>
    </row>
    <row r="282" spans="1:26" ht="15" customHeight="1">
      <c r="A282" s="487" t="s">
        <v>312</v>
      </c>
      <c r="B282" s="487"/>
      <c r="C282" s="487"/>
      <c r="D282" s="487"/>
      <c r="E282" s="487"/>
      <c r="F282" s="487"/>
      <c r="G282" s="442" t="s">
        <v>414</v>
      </c>
      <c r="H282" s="442" t="s">
        <v>413</v>
      </c>
    </row>
    <row r="283" spans="1:26">
      <c r="A283" s="487"/>
      <c r="B283" s="487"/>
      <c r="C283" s="487"/>
      <c r="D283" s="487"/>
      <c r="E283" s="487"/>
      <c r="F283" s="487"/>
      <c r="G283" s="442"/>
      <c r="H283" s="442"/>
    </row>
    <row r="284" spans="1:26">
      <c r="A284" s="487"/>
      <c r="B284" s="487"/>
      <c r="C284" s="487"/>
      <c r="D284" s="487"/>
      <c r="E284" s="487"/>
      <c r="F284" s="487"/>
      <c r="G284" s="442"/>
      <c r="H284" s="442"/>
    </row>
    <row r="285" spans="1:26">
      <c r="A285" s="479" t="s">
        <v>314</v>
      </c>
      <c r="B285" s="480"/>
      <c r="C285" s="480"/>
      <c r="D285" s="480"/>
      <c r="E285" s="480"/>
      <c r="F285" s="481"/>
      <c r="G285" s="34">
        <v>20</v>
      </c>
      <c r="H285" s="165">
        <f>E44</f>
        <v>0</v>
      </c>
    </row>
    <row r="286" spans="1:26">
      <c r="A286" s="479" t="s">
        <v>337</v>
      </c>
      <c r="B286" s="480"/>
      <c r="C286" s="480"/>
      <c r="D286" s="480"/>
      <c r="E286" s="480"/>
      <c r="F286" s="481"/>
      <c r="G286" s="34">
        <v>15</v>
      </c>
      <c r="H286" s="165">
        <f>G70</f>
        <v>0</v>
      </c>
    </row>
    <row r="287" spans="1:26">
      <c r="A287" s="479" t="s">
        <v>338</v>
      </c>
      <c r="B287" s="480"/>
      <c r="C287" s="480"/>
      <c r="D287" s="480"/>
      <c r="E287" s="480"/>
      <c r="F287" s="481"/>
      <c r="G287" s="34">
        <v>15</v>
      </c>
      <c r="H287" s="165">
        <f>G96</f>
        <v>0</v>
      </c>
    </row>
    <row r="288" spans="1:26">
      <c r="A288" s="479" t="s">
        <v>415</v>
      </c>
      <c r="B288" s="480"/>
      <c r="C288" s="480"/>
      <c r="D288" s="480"/>
      <c r="E288" s="480"/>
      <c r="F288" s="481"/>
      <c r="G288" s="34">
        <v>15</v>
      </c>
      <c r="H288" s="166">
        <f>G144</f>
        <v>0</v>
      </c>
    </row>
    <row r="289" spans="1:8">
      <c r="A289" s="479" t="s">
        <v>363</v>
      </c>
      <c r="B289" s="480"/>
      <c r="C289" s="480"/>
      <c r="D289" s="480"/>
      <c r="E289" s="480"/>
      <c r="F289" s="481"/>
      <c r="G289" s="34">
        <v>30</v>
      </c>
      <c r="H289" s="165">
        <f>H204</f>
        <v>0</v>
      </c>
    </row>
    <row r="290" spans="1:8">
      <c r="A290" s="479" t="s">
        <v>416</v>
      </c>
      <c r="B290" s="480"/>
      <c r="C290" s="480"/>
      <c r="D290" s="480"/>
      <c r="E290" s="480"/>
      <c r="F290" s="481"/>
      <c r="G290" s="40">
        <v>15</v>
      </c>
      <c r="H290" s="165">
        <f>H171</f>
        <v>0</v>
      </c>
    </row>
    <row r="291" spans="1:8">
      <c r="A291" s="479" t="s">
        <v>417</v>
      </c>
      <c r="B291" s="480"/>
      <c r="C291" s="480"/>
      <c r="D291" s="480"/>
      <c r="E291" s="480"/>
      <c r="F291" s="481"/>
      <c r="G291" s="40">
        <v>15</v>
      </c>
      <c r="H291" s="165">
        <f>F202</f>
        <v>0</v>
      </c>
    </row>
    <row r="292" spans="1:8">
      <c r="A292" s="479" t="s">
        <v>407</v>
      </c>
      <c r="B292" s="480"/>
      <c r="C292" s="480"/>
      <c r="D292" s="480"/>
      <c r="E292" s="480"/>
      <c r="F292" s="481"/>
      <c r="G292" s="34">
        <v>20</v>
      </c>
      <c r="H292" s="165">
        <f>F247</f>
        <v>0</v>
      </c>
    </row>
    <row r="293" spans="1:8">
      <c r="A293" s="479" t="s">
        <v>954</v>
      </c>
      <c r="B293" s="480"/>
      <c r="C293" s="480"/>
      <c r="D293" s="480"/>
      <c r="E293" s="480"/>
      <c r="F293" s="481"/>
      <c r="G293" s="34">
        <v>20</v>
      </c>
      <c r="H293" s="165">
        <f>F264</f>
        <v>0</v>
      </c>
    </row>
    <row r="294" spans="1:8">
      <c r="A294" s="482" t="s">
        <v>1075</v>
      </c>
      <c r="B294" s="483"/>
      <c r="C294" s="483"/>
      <c r="D294" s="483"/>
      <c r="E294" s="483"/>
      <c r="F294" s="484"/>
      <c r="G294" s="34">
        <v>20</v>
      </c>
      <c r="H294" s="165">
        <f>H278</f>
        <v>0</v>
      </c>
    </row>
    <row r="295" spans="1:8">
      <c r="A295" s="448"/>
      <c r="B295" s="448"/>
      <c r="C295" s="448"/>
      <c r="D295" s="448"/>
      <c r="E295" s="448"/>
      <c r="F295" s="448"/>
      <c r="G295" s="32"/>
      <c r="H295" s="32"/>
    </row>
    <row r="296" spans="1:8" ht="18.5">
      <c r="A296" s="207" t="s">
        <v>129</v>
      </c>
      <c r="B296" s="207"/>
      <c r="C296" s="207"/>
      <c r="D296" s="207"/>
      <c r="E296" s="207"/>
      <c r="F296" s="207"/>
      <c r="G296" s="41">
        <v>135</v>
      </c>
      <c r="H296" s="42">
        <f>H285+H286+H287+H288+H289+H292+H293+H294</f>
        <v>0</v>
      </c>
    </row>
  </sheetData>
  <sheetProtection algorithmName="SHA-512" hashValue="X9g81YzWm/RSr/cdvgLTfe9bxkuKl2I3cdM8/GxMi3UtnYcGxG53+FWlH+PB8zIn3UXe7PZ00VnCWUutUMimAg==" saltValue="KSUL5vWGpL+qn/tMRybHug==" spinCount="100000" sheet="1" objects="1" scenarios="1"/>
  <mergeCells count="273">
    <mergeCell ref="A244:I244"/>
    <mergeCell ref="A281:I281"/>
    <mergeCell ref="A256:I256"/>
    <mergeCell ref="I253:I255"/>
    <mergeCell ref="H282:H284"/>
    <mergeCell ref="A282:F284"/>
    <mergeCell ref="A262:I262"/>
    <mergeCell ref="A263:I263"/>
    <mergeCell ref="B253:G253"/>
    <mergeCell ref="B254:G254"/>
    <mergeCell ref="A266:G266"/>
    <mergeCell ref="H266:I266"/>
    <mergeCell ref="B260:I260"/>
    <mergeCell ref="A272:I272"/>
    <mergeCell ref="A273:I273"/>
    <mergeCell ref="B274:G274"/>
    <mergeCell ref="A276:I276"/>
    <mergeCell ref="A268:I268"/>
    <mergeCell ref="A270:I270"/>
    <mergeCell ref="A277:I277"/>
    <mergeCell ref="A296:F296"/>
    <mergeCell ref="A295:F295"/>
    <mergeCell ref="G282:G284"/>
    <mergeCell ref="A285:F285"/>
    <mergeCell ref="A286:F286"/>
    <mergeCell ref="A287:F287"/>
    <mergeCell ref="A288:F288"/>
    <mergeCell ref="A289:F289"/>
    <mergeCell ref="A290:F290"/>
    <mergeCell ref="A291:F291"/>
    <mergeCell ref="A292:F292"/>
    <mergeCell ref="A293:F293"/>
    <mergeCell ref="A294:F294"/>
    <mergeCell ref="H229:I233"/>
    <mergeCell ref="A234:I234"/>
    <mergeCell ref="A242:I242"/>
    <mergeCell ref="G243:I243"/>
    <mergeCell ref="G264:I264"/>
    <mergeCell ref="A280:I280"/>
    <mergeCell ref="A251:I251"/>
    <mergeCell ref="A252:I252"/>
    <mergeCell ref="B255:G255"/>
    <mergeCell ref="A249:G249"/>
    <mergeCell ref="H249:I249"/>
    <mergeCell ref="A248:I248"/>
    <mergeCell ref="A250:I250"/>
    <mergeCell ref="A240:I240"/>
    <mergeCell ref="A241:I241"/>
    <mergeCell ref="A245:I245"/>
    <mergeCell ref="A246:I246"/>
    <mergeCell ref="B247:E247"/>
    <mergeCell ref="G247:I247"/>
    <mergeCell ref="A235:I239"/>
    <mergeCell ref="B229:F229"/>
    <mergeCell ref="B230:F230"/>
    <mergeCell ref="B264:E264"/>
    <mergeCell ref="B243:F243"/>
    <mergeCell ref="A207:I207"/>
    <mergeCell ref="A227:I227"/>
    <mergeCell ref="B209:I210"/>
    <mergeCell ref="B222:I223"/>
    <mergeCell ref="A208:I208"/>
    <mergeCell ref="B211:I211"/>
    <mergeCell ref="B212:I212"/>
    <mergeCell ref="B213:I213"/>
    <mergeCell ref="B214:I214"/>
    <mergeCell ref="B215:I215"/>
    <mergeCell ref="B216:I216"/>
    <mergeCell ref="B217:I217"/>
    <mergeCell ref="B218:I218"/>
    <mergeCell ref="B219:I219"/>
    <mergeCell ref="B220:I220"/>
    <mergeCell ref="B221:I221"/>
    <mergeCell ref="B224:I224"/>
    <mergeCell ref="B225:I225"/>
    <mergeCell ref="A209:A225"/>
    <mergeCell ref="H198:I198"/>
    <mergeCell ref="A203:I203"/>
    <mergeCell ref="G202:I202"/>
    <mergeCell ref="B204:G204"/>
    <mergeCell ref="A206:G206"/>
    <mergeCell ref="H206:I206"/>
    <mergeCell ref="A205:I205"/>
    <mergeCell ref="A195:I196"/>
    <mergeCell ref="B198:G198"/>
    <mergeCell ref="A199:I199"/>
    <mergeCell ref="A200:I200"/>
    <mergeCell ref="A201:I201"/>
    <mergeCell ref="B202:E202"/>
    <mergeCell ref="B231:F231"/>
    <mergeCell ref="B232:F232"/>
    <mergeCell ref="B233:F233"/>
    <mergeCell ref="A226:I226"/>
    <mergeCell ref="A228:I228"/>
    <mergeCell ref="A9:G9"/>
    <mergeCell ref="H9:I9"/>
    <mergeCell ref="H46:I46"/>
    <mergeCell ref="A46:G46"/>
    <mergeCell ref="H72:I72"/>
    <mergeCell ref="A72:G72"/>
    <mergeCell ref="A98:G99"/>
    <mergeCell ref="H98:I99"/>
    <mergeCell ref="H147:I147"/>
    <mergeCell ref="A147:G147"/>
    <mergeCell ref="B25:G25"/>
    <mergeCell ref="B26:G26"/>
    <mergeCell ref="B27:G27"/>
    <mergeCell ref="A48:I48"/>
    <mergeCell ref="A49:I49"/>
    <mergeCell ref="B50:G50"/>
    <mergeCell ref="B51:G51"/>
    <mergeCell ref="A194:I194"/>
    <mergeCell ref="A197:I197"/>
    <mergeCell ref="B64:G64"/>
    <mergeCell ref="A47:I47"/>
    <mergeCell ref="A63:I63"/>
    <mergeCell ref="H64:I64"/>
    <mergeCell ref="B177:G177"/>
    <mergeCell ref="B178:G178"/>
    <mergeCell ref="B179:G179"/>
    <mergeCell ref="A172:I172"/>
    <mergeCell ref="A73:I73"/>
    <mergeCell ref="A71:I71"/>
    <mergeCell ref="B90:G90"/>
    <mergeCell ref="A66:I66"/>
    <mergeCell ref="I50:I52"/>
    <mergeCell ref="A50:A52"/>
    <mergeCell ref="A53:I53"/>
    <mergeCell ref="A67:I67"/>
    <mergeCell ref="G68:G69"/>
    <mergeCell ref="B68:F69"/>
    <mergeCell ref="B52:G52"/>
    <mergeCell ref="A54:I59"/>
    <mergeCell ref="A80:I85"/>
    <mergeCell ref="A180:I180"/>
    <mergeCell ref="I177:I179"/>
    <mergeCell ref="A177:A179"/>
    <mergeCell ref="A186:I186"/>
    <mergeCell ref="A1:I1"/>
    <mergeCell ref="A2:I2"/>
    <mergeCell ref="A3:I4"/>
    <mergeCell ref="A5:I5"/>
    <mergeCell ref="A174:I174"/>
    <mergeCell ref="A175:I175"/>
    <mergeCell ref="A176:I176"/>
    <mergeCell ref="A181:I185"/>
    <mergeCell ref="A25:A29"/>
    <mergeCell ref="I25:I29"/>
    <mergeCell ref="A23:I23"/>
    <mergeCell ref="A30:I30"/>
    <mergeCell ref="B19:H19"/>
    <mergeCell ref="B20:H21"/>
    <mergeCell ref="E42:E43"/>
    <mergeCell ref="D42:D43"/>
    <mergeCell ref="A60:I60"/>
    <mergeCell ref="B70:F70"/>
    <mergeCell ref="A87:I88"/>
    <mergeCell ref="A61:I62"/>
    <mergeCell ref="A187:I193"/>
    <mergeCell ref="B28:G28"/>
    <mergeCell ref="B13:H13"/>
    <mergeCell ref="B14:H14"/>
    <mergeCell ref="B15:H15"/>
    <mergeCell ref="B16:H16"/>
    <mergeCell ref="B17:H17"/>
    <mergeCell ref="B18:H18"/>
    <mergeCell ref="A6:I6"/>
    <mergeCell ref="A7:I7"/>
    <mergeCell ref="A8:I8"/>
    <mergeCell ref="A10:I10"/>
    <mergeCell ref="A11:I12"/>
    <mergeCell ref="A38:I38"/>
    <mergeCell ref="A41:I41"/>
    <mergeCell ref="A42:C44"/>
    <mergeCell ref="F42:I44"/>
    <mergeCell ref="A31:I36"/>
    <mergeCell ref="B29:G29"/>
    <mergeCell ref="A39:I40"/>
    <mergeCell ref="I13:I21"/>
    <mergeCell ref="A13:A21"/>
    <mergeCell ref="A22:I22"/>
    <mergeCell ref="A24:I24"/>
    <mergeCell ref="A65:I65"/>
    <mergeCell ref="H68:I70"/>
    <mergeCell ref="A68:A70"/>
    <mergeCell ref="A74:I74"/>
    <mergeCell ref="A75:I75"/>
    <mergeCell ref="B96:F96"/>
    <mergeCell ref="A89:I89"/>
    <mergeCell ref="H90:I90"/>
    <mergeCell ref="A91:I91"/>
    <mergeCell ref="A76:A78"/>
    <mergeCell ref="I76:I78"/>
    <mergeCell ref="A94:A96"/>
    <mergeCell ref="B78:G78"/>
    <mergeCell ref="A79:I79"/>
    <mergeCell ref="A92:I92"/>
    <mergeCell ref="A93:I93"/>
    <mergeCell ref="B76:G76"/>
    <mergeCell ref="B77:G77"/>
    <mergeCell ref="A97:I97"/>
    <mergeCell ref="A100:I100"/>
    <mergeCell ref="A131:I133"/>
    <mergeCell ref="A86:I86"/>
    <mergeCell ref="A149:I149"/>
    <mergeCell ref="H94:I96"/>
    <mergeCell ref="I103:I108"/>
    <mergeCell ref="A103:A108"/>
    <mergeCell ref="B144:F145"/>
    <mergeCell ref="G144:G145"/>
    <mergeCell ref="B126:I127"/>
    <mergeCell ref="B128:I129"/>
    <mergeCell ref="A141:I141"/>
    <mergeCell ref="A101:I101"/>
    <mergeCell ref="A102:I102"/>
    <mergeCell ref="B103:G103"/>
    <mergeCell ref="B104:G104"/>
    <mergeCell ref="B105:G106"/>
    <mergeCell ref="B107:G108"/>
    <mergeCell ref="A115:I117"/>
    <mergeCell ref="B118:I119"/>
    <mergeCell ref="B120:I121"/>
    <mergeCell ref="B94:F95"/>
    <mergeCell ref="G94:G95"/>
    <mergeCell ref="A110:I113"/>
    <mergeCell ref="H105:H106"/>
    <mergeCell ref="H107:H108"/>
    <mergeCell ref="A164:I165"/>
    <mergeCell ref="A148:I148"/>
    <mergeCell ref="A150:I150"/>
    <mergeCell ref="A118:A129"/>
    <mergeCell ref="A114:I114"/>
    <mergeCell ref="A143:I143"/>
    <mergeCell ref="H139:I140"/>
    <mergeCell ref="A139:A140"/>
    <mergeCell ref="A109:I109"/>
    <mergeCell ref="A142:I142"/>
    <mergeCell ref="A135:I135"/>
    <mergeCell ref="A137:I137"/>
    <mergeCell ref="B156:G156"/>
    <mergeCell ref="A144:A145"/>
    <mergeCell ref="H144:I145"/>
    <mergeCell ref="A166:I166"/>
    <mergeCell ref="H167:I167"/>
    <mergeCell ref="B122:I123"/>
    <mergeCell ref="B124:I125"/>
    <mergeCell ref="B139:F140"/>
    <mergeCell ref="G139:G140"/>
    <mergeCell ref="A134:I134"/>
    <mergeCell ref="B278:G278"/>
    <mergeCell ref="B167:G167"/>
    <mergeCell ref="A257:I257"/>
    <mergeCell ref="B258:I258"/>
    <mergeCell ref="B259:I259"/>
    <mergeCell ref="A173:I173"/>
    <mergeCell ref="B171:G171"/>
    <mergeCell ref="A37:I37"/>
    <mergeCell ref="A45:I45"/>
    <mergeCell ref="A130:I130"/>
    <mergeCell ref="B158:G159"/>
    <mergeCell ref="H153:H155"/>
    <mergeCell ref="H158:H159"/>
    <mergeCell ref="A160:I160"/>
    <mergeCell ref="A169:I169"/>
    <mergeCell ref="A170:I170"/>
    <mergeCell ref="A161:I162"/>
    <mergeCell ref="A163:I163"/>
    <mergeCell ref="A168:I168"/>
    <mergeCell ref="A151:I151"/>
    <mergeCell ref="A152:I152"/>
    <mergeCell ref="B153:G155"/>
    <mergeCell ref="B157:G157"/>
    <mergeCell ref="A146:I146"/>
  </mergeCells>
  <dataValidations count="5">
    <dataValidation type="list" allowBlank="1" showInputMessage="1" showErrorMessage="1" sqref="B64:G64" xr:uid="{00000000-0002-0000-0A00-000001000000}">
      <formula1>$S$50:$S$52</formula1>
    </dataValidation>
    <dataValidation type="list" allowBlank="1" showInputMessage="1" showErrorMessage="1" sqref="B90:G90" xr:uid="{00000000-0002-0000-0A00-000002000000}">
      <formula1>$S$76:$S$78</formula1>
    </dataValidation>
    <dataValidation type="list" allowBlank="1" showInputMessage="1" showErrorMessage="1" sqref="B198:G198" xr:uid="{00000000-0002-0000-0A00-000003000000}">
      <formula1>$T$176:$T$178</formula1>
    </dataValidation>
    <dataValidation type="list" allowBlank="1" showInputMessage="1" showErrorMessage="1" sqref="B167:G167" xr:uid="{B7770CB0-225A-43AF-B5E6-C2BBE004CC2A}">
      <formula1>$T$156:$T$159</formula1>
    </dataValidation>
    <dataValidation type="list" allowBlank="1" showInputMessage="1" showErrorMessage="1" sqref="B243:F243" xr:uid="{9E332A5A-E067-44B0-8512-CBCAB64E6733}">
      <formula1>$T$209:$T$213</formula1>
    </dataValidation>
  </dataValidations>
  <hyperlinks>
    <hyperlink ref="A135" r:id="rId1" display="https://data.census.gov/cedsci/table?q=S1701%3A%20POVERTY%20STATUS%20IN%20THE%20PAST%2012%20MONTHS&amp;tid=ACSST1Y2019.S1701&amp;hidePreview=true" xr:uid="{AFEEC80E-2CB8-495E-851A-9CE4E3C7DFE1}"/>
  </hyperlinks>
  <pageMargins left="0.7" right="0.7" top="0.75" bottom="0.75" header="0.3" footer="0.3"/>
  <pageSetup scale="98" orientation="portrait" horizontalDpi="4294967294" verticalDpi="4294967294" r:id="rId2"/>
  <headerFooter>
    <oddFooter>&amp;LHACA PBV RFP 11/2021&amp;C&amp;A&amp;R&amp;P</oddFooter>
  </headerFooter>
  <rowBreaks count="7" manualBreakCount="7">
    <brk id="45" max="16383" man="1"/>
    <brk id="71" max="16383" man="1"/>
    <brk id="97" max="16383" man="1"/>
    <brk id="146" max="16383" man="1"/>
    <brk id="172" max="16383" man="1"/>
    <brk id="205" max="16383" man="1"/>
    <brk id="24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L72"/>
  <sheetViews>
    <sheetView showGridLines="0" zoomScaleNormal="100" workbookViewId="0">
      <selection sqref="A1:J1"/>
    </sheetView>
  </sheetViews>
  <sheetFormatPr defaultRowHeight="14.5"/>
  <cols>
    <col min="1" max="1" width="3" style="47" customWidth="1"/>
    <col min="2" max="2" width="1" customWidth="1"/>
    <col min="3" max="3" width="4" style="16" bestFit="1" customWidth="1"/>
    <col min="4" max="4" width="10" customWidth="1"/>
    <col min="5" max="8" width="10.7265625" customWidth="1"/>
    <col min="9" max="9" width="9.81640625" customWidth="1"/>
    <col min="10" max="10" width="10.54296875" customWidth="1"/>
  </cols>
  <sheetData>
    <row r="1" spans="1:10" ht="15.5">
      <c r="A1" s="221" t="s">
        <v>437</v>
      </c>
      <c r="B1" s="221"/>
      <c r="C1" s="221"/>
      <c r="D1" s="221"/>
      <c r="E1" s="221"/>
      <c r="F1" s="221"/>
      <c r="G1" s="221"/>
      <c r="H1" s="221"/>
      <c r="I1" s="221"/>
      <c r="J1" s="221"/>
    </row>
    <row r="2" spans="1:10" s="24" customFormat="1" ht="15.5">
      <c r="A2" s="493"/>
      <c r="B2" s="493"/>
      <c r="C2" s="493"/>
      <c r="D2" s="493"/>
      <c r="E2" s="493"/>
      <c r="F2" s="493"/>
      <c r="G2" s="493"/>
      <c r="H2" s="493"/>
      <c r="I2" s="493"/>
      <c r="J2" s="493"/>
    </row>
    <row r="3" spans="1:10" s="24" customFormat="1" ht="45" customHeight="1">
      <c r="A3" s="490" t="s">
        <v>1082</v>
      </c>
      <c r="B3" s="490"/>
      <c r="C3" s="490"/>
      <c r="D3" s="490"/>
      <c r="E3" s="490"/>
      <c r="F3" s="490"/>
      <c r="G3" s="490"/>
      <c r="H3" s="490"/>
      <c r="I3" s="490"/>
      <c r="J3" s="490"/>
    </row>
    <row r="4" spans="1:10" s="24" customFormat="1" ht="15.75" customHeight="1">
      <c r="A4" s="169"/>
      <c r="B4" s="169"/>
      <c r="C4" s="169"/>
      <c r="D4" s="169"/>
      <c r="E4" s="169"/>
      <c r="F4" s="169"/>
      <c r="G4" s="169"/>
      <c r="H4" s="169"/>
      <c r="I4" s="169"/>
      <c r="J4" s="169"/>
    </row>
    <row r="5" spans="1:10" ht="18.5">
      <c r="A5" s="170" t="s">
        <v>420</v>
      </c>
      <c r="B5" s="48"/>
      <c r="D5" s="393" t="s">
        <v>1083</v>
      </c>
      <c r="E5" s="393"/>
      <c r="F5" s="393"/>
      <c r="G5" s="393"/>
      <c r="H5" s="393"/>
      <c r="I5" s="393"/>
      <c r="J5" s="393"/>
    </row>
    <row r="6" spans="1:10" ht="18.5">
      <c r="A6" s="492"/>
      <c r="B6" s="492"/>
      <c r="C6" s="492"/>
      <c r="D6" s="492"/>
      <c r="E6" s="492"/>
      <c r="F6" s="492"/>
      <c r="G6" s="492"/>
      <c r="H6" s="492"/>
      <c r="I6" s="492"/>
      <c r="J6" s="492"/>
    </row>
    <row r="7" spans="1:10" ht="15.5">
      <c r="A7" s="223" t="s">
        <v>457</v>
      </c>
      <c r="B7" s="223"/>
      <c r="C7" s="223"/>
      <c r="D7" s="223"/>
      <c r="E7" s="223"/>
      <c r="F7" s="223"/>
      <c r="G7" s="223"/>
      <c r="H7" s="223"/>
      <c r="I7" s="223"/>
      <c r="J7" s="223"/>
    </row>
    <row r="8" spans="1:10" ht="18.5">
      <c r="A8" s="492"/>
      <c r="B8" s="492"/>
      <c r="C8" s="492"/>
      <c r="D8" s="492"/>
      <c r="E8" s="492"/>
      <c r="F8" s="492"/>
      <c r="G8" s="492"/>
      <c r="H8" s="492"/>
      <c r="I8" s="492"/>
      <c r="J8" s="492"/>
    </row>
    <row r="9" spans="1:10" ht="18.5">
      <c r="A9" s="170"/>
      <c r="B9" s="48"/>
      <c r="C9" s="17" t="s">
        <v>438</v>
      </c>
      <c r="D9" s="393" t="s">
        <v>440</v>
      </c>
      <c r="E9" s="393"/>
      <c r="F9" s="393"/>
      <c r="G9" s="393"/>
      <c r="H9" s="393"/>
      <c r="I9" s="393"/>
      <c r="J9" s="393"/>
    </row>
    <row r="10" spans="1:10" ht="18.5">
      <c r="A10" s="492"/>
      <c r="B10" s="492"/>
      <c r="C10" s="492"/>
      <c r="D10" s="492"/>
      <c r="E10" s="492"/>
      <c r="F10" s="492"/>
      <c r="G10" s="492"/>
      <c r="H10" s="492"/>
      <c r="I10" s="492"/>
      <c r="J10" s="492"/>
    </row>
    <row r="11" spans="1:10" ht="18.5">
      <c r="A11" s="170"/>
      <c r="B11" s="48"/>
      <c r="C11" s="17" t="s">
        <v>439</v>
      </c>
      <c r="D11" s="393" t="s">
        <v>508</v>
      </c>
      <c r="E11" s="393"/>
      <c r="F11" s="393"/>
      <c r="G11" s="393"/>
      <c r="H11" s="393"/>
      <c r="I11" s="393"/>
      <c r="J11" s="393"/>
    </row>
    <row r="12" spans="1:10" ht="18.5">
      <c r="A12" s="492"/>
      <c r="B12" s="492"/>
      <c r="C12" s="492"/>
      <c r="D12" s="492"/>
      <c r="E12" s="492"/>
      <c r="F12" s="492"/>
      <c r="G12" s="492"/>
      <c r="H12" s="492"/>
      <c r="I12" s="492"/>
      <c r="J12" s="492"/>
    </row>
    <row r="13" spans="1:10" ht="18.5">
      <c r="A13" s="170"/>
      <c r="B13" s="48"/>
      <c r="C13" s="17" t="s">
        <v>441</v>
      </c>
      <c r="D13" s="393" t="s">
        <v>442</v>
      </c>
      <c r="E13" s="393"/>
      <c r="F13" s="393"/>
      <c r="G13" s="393"/>
      <c r="H13" s="393"/>
      <c r="I13" s="393"/>
      <c r="J13" s="393"/>
    </row>
    <row r="14" spans="1:10" ht="18.5">
      <c r="A14" s="492"/>
      <c r="B14" s="492"/>
      <c r="C14" s="492"/>
      <c r="D14" s="492"/>
      <c r="E14" s="492"/>
      <c r="F14" s="492"/>
      <c r="G14" s="492"/>
      <c r="H14" s="492"/>
      <c r="I14" s="492"/>
      <c r="J14" s="492"/>
    </row>
    <row r="15" spans="1:10">
      <c r="C15" s="17" t="s">
        <v>443</v>
      </c>
      <c r="D15" s="393" t="s">
        <v>444</v>
      </c>
      <c r="E15" s="393"/>
      <c r="F15" s="393"/>
      <c r="G15" s="393"/>
      <c r="H15" s="393"/>
      <c r="I15" s="393"/>
      <c r="J15" s="393"/>
    </row>
    <row r="16" spans="1:10" ht="18.5">
      <c r="A16" s="170"/>
      <c r="B16" s="48"/>
      <c r="C16" s="16" t="s">
        <v>445</v>
      </c>
      <c r="D16" s="175" t="s">
        <v>630</v>
      </c>
      <c r="E16" s="175"/>
      <c r="F16" s="175"/>
      <c r="G16" s="175"/>
      <c r="H16" s="175"/>
      <c r="I16" s="175"/>
      <c r="J16" s="175"/>
    </row>
    <row r="17" spans="1:10" ht="18.5">
      <c r="A17" s="170"/>
      <c r="B17" s="48"/>
      <c r="C17" s="16" t="s">
        <v>446</v>
      </c>
      <c r="D17" s="175" t="s">
        <v>569</v>
      </c>
      <c r="E17" s="175"/>
      <c r="F17" s="175"/>
      <c r="G17" s="175"/>
      <c r="H17" s="175"/>
      <c r="I17" s="175"/>
      <c r="J17" s="175"/>
    </row>
    <row r="18" spans="1:10" ht="18.5">
      <c r="A18" s="170"/>
      <c r="B18" s="48"/>
      <c r="C18" s="16" t="s">
        <v>447</v>
      </c>
      <c r="D18" s="175" t="s">
        <v>452</v>
      </c>
      <c r="E18" s="175"/>
      <c r="F18" s="175"/>
      <c r="G18" s="175"/>
      <c r="H18" s="175"/>
      <c r="I18" s="175"/>
      <c r="J18" s="175"/>
    </row>
    <row r="19" spans="1:10" ht="18.5">
      <c r="A19" s="170"/>
      <c r="B19" s="48"/>
      <c r="C19" s="16" t="s">
        <v>448</v>
      </c>
      <c r="D19" s="175" t="s">
        <v>453</v>
      </c>
      <c r="E19" s="175"/>
      <c r="F19" s="175"/>
      <c r="G19" s="175"/>
      <c r="H19" s="175"/>
      <c r="I19" s="175"/>
      <c r="J19" s="175"/>
    </row>
    <row r="20" spans="1:10" ht="18.5">
      <c r="A20" s="170"/>
      <c r="B20" s="48"/>
      <c r="C20" s="16" t="s">
        <v>449</v>
      </c>
      <c r="D20" s="175" t="s">
        <v>455</v>
      </c>
      <c r="E20" s="175"/>
      <c r="F20" s="175"/>
      <c r="G20" s="175"/>
      <c r="H20" s="175"/>
      <c r="I20" s="175"/>
      <c r="J20" s="175"/>
    </row>
    <row r="21" spans="1:10" ht="18.5">
      <c r="A21" s="170"/>
      <c r="B21" s="48"/>
      <c r="C21" s="16" t="s">
        <v>450</v>
      </c>
      <c r="D21" s="175" t="s">
        <v>454</v>
      </c>
      <c r="E21" s="175"/>
      <c r="F21" s="175"/>
      <c r="G21" s="175"/>
      <c r="H21" s="175"/>
      <c r="I21" s="175"/>
      <c r="J21" s="175"/>
    </row>
    <row r="22" spans="1:10" ht="18.5">
      <c r="A22" s="170"/>
      <c r="B22" s="48"/>
      <c r="C22" s="16" t="s">
        <v>451</v>
      </c>
      <c r="D22" s="175" t="s">
        <v>570</v>
      </c>
      <c r="E22" s="175"/>
      <c r="F22" s="175"/>
      <c r="G22" s="175"/>
      <c r="H22" s="175"/>
      <c r="I22" s="175"/>
      <c r="J22" s="175"/>
    </row>
    <row r="23" spans="1:10">
      <c r="A23" s="224"/>
      <c r="B23" s="224"/>
      <c r="C23" s="224"/>
      <c r="D23" s="224"/>
      <c r="E23" s="224"/>
      <c r="F23" s="224"/>
      <c r="G23" s="224"/>
      <c r="H23" s="224"/>
      <c r="I23" s="224"/>
      <c r="J23" s="224"/>
    </row>
    <row r="24" spans="1:10" ht="15.5">
      <c r="A24" s="223" t="s">
        <v>458</v>
      </c>
      <c r="B24" s="223"/>
      <c r="C24" s="223"/>
      <c r="D24" s="223"/>
      <c r="E24" s="223"/>
      <c r="F24" s="223"/>
      <c r="G24" s="223"/>
      <c r="H24" s="223"/>
      <c r="I24" s="223"/>
      <c r="J24" s="223"/>
    </row>
    <row r="25" spans="1:10">
      <c r="A25" s="224"/>
      <c r="B25" s="224"/>
      <c r="C25" s="224"/>
      <c r="D25" s="224"/>
      <c r="E25" s="224"/>
      <c r="F25" s="224"/>
      <c r="G25" s="224"/>
      <c r="H25" s="224"/>
      <c r="I25" s="224"/>
      <c r="J25" s="224"/>
    </row>
    <row r="26" spans="1:10">
      <c r="C26" s="18" t="s">
        <v>459</v>
      </c>
      <c r="D26" s="188" t="s">
        <v>333</v>
      </c>
      <c r="E26" s="188"/>
      <c r="F26" s="188"/>
      <c r="G26" s="188"/>
      <c r="H26" s="188"/>
      <c r="I26" s="188"/>
      <c r="J26" s="188"/>
    </row>
    <row r="27" spans="1:10" ht="18.5">
      <c r="A27" s="170"/>
      <c r="B27" s="47"/>
      <c r="C27" s="16" t="s">
        <v>460</v>
      </c>
      <c r="D27" s="175" t="s">
        <v>461</v>
      </c>
      <c r="E27" s="175"/>
      <c r="F27" s="175"/>
      <c r="G27" s="175"/>
      <c r="H27" s="175"/>
      <c r="I27" s="175"/>
      <c r="J27" s="175"/>
    </row>
    <row r="28" spans="1:10">
      <c r="A28" s="224"/>
      <c r="B28" s="224"/>
      <c r="C28" s="224"/>
      <c r="D28" s="224"/>
      <c r="E28" s="224"/>
      <c r="F28" s="224"/>
      <c r="G28" s="224"/>
      <c r="H28" s="224"/>
      <c r="I28" s="224"/>
      <c r="J28" s="224"/>
    </row>
    <row r="29" spans="1:10">
      <c r="C29" s="17" t="s">
        <v>462</v>
      </c>
      <c r="D29" s="393" t="s">
        <v>504</v>
      </c>
      <c r="E29" s="393"/>
      <c r="F29" s="393"/>
      <c r="G29" s="393"/>
      <c r="H29" s="393"/>
      <c r="I29" s="393"/>
      <c r="J29" s="393"/>
    </row>
    <row r="30" spans="1:10" ht="18.5">
      <c r="A30" s="170"/>
      <c r="B30" s="47"/>
      <c r="C30" s="16" t="s">
        <v>463</v>
      </c>
      <c r="D30" s="175" t="s">
        <v>571</v>
      </c>
      <c r="E30" s="175"/>
      <c r="F30" s="175"/>
      <c r="G30" s="175"/>
      <c r="H30" s="175"/>
      <c r="I30" s="175"/>
      <c r="J30" s="175"/>
    </row>
    <row r="31" spans="1:10" ht="18.5">
      <c r="A31" s="170"/>
      <c r="B31" s="47"/>
      <c r="C31" s="16" t="s">
        <v>464</v>
      </c>
      <c r="D31" s="175" t="s">
        <v>470</v>
      </c>
      <c r="E31" s="175"/>
      <c r="F31" s="175"/>
      <c r="G31" s="175"/>
      <c r="H31" s="175"/>
      <c r="I31" s="175"/>
      <c r="J31" s="175"/>
    </row>
    <row r="32" spans="1:10" ht="18.5">
      <c r="A32" s="170"/>
      <c r="B32" s="47"/>
      <c r="C32" s="16" t="s">
        <v>465</v>
      </c>
      <c r="D32" s="175" t="s">
        <v>572</v>
      </c>
      <c r="E32" s="175"/>
      <c r="F32" s="175"/>
      <c r="G32" s="175"/>
      <c r="H32" s="175"/>
      <c r="I32" s="175"/>
      <c r="J32" s="175"/>
    </row>
    <row r="33" spans="1:12" ht="18.5">
      <c r="A33" s="170"/>
      <c r="B33" s="47"/>
      <c r="C33" s="16" t="s">
        <v>466</v>
      </c>
      <c r="D33" s="175" t="s">
        <v>573</v>
      </c>
      <c r="E33" s="175"/>
      <c r="F33" s="175"/>
      <c r="G33" s="175"/>
      <c r="H33" s="175"/>
      <c r="I33" s="175"/>
      <c r="J33" s="175"/>
    </row>
    <row r="34" spans="1:12" ht="18.5">
      <c r="A34" s="170"/>
      <c r="B34" s="47"/>
      <c r="C34" s="16" t="s">
        <v>467</v>
      </c>
      <c r="D34" s="175" t="s">
        <v>471</v>
      </c>
      <c r="E34" s="175"/>
      <c r="F34" s="175"/>
      <c r="G34" s="175"/>
      <c r="H34" s="175"/>
      <c r="I34" s="175"/>
      <c r="J34" s="175"/>
    </row>
    <row r="35" spans="1:12" ht="18.5">
      <c r="A35" s="170"/>
      <c r="B35" s="47"/>
      <c r="C35" s="16" t="s">
        <v>468</v>
      </c>
      <c r="D35" s="175" t="s">
        <v>574</v>
      </c>
      <c r="E35" s="175"/>
      <c r="F35" s="175"/>
      <c r="G35" s="175"/>
      <c r="H35" s="175"/>
      <c r="I35" s="175"/>
      <c r="J35" s="175"/>
    </row>
    <row r="36" spans="1:12" ht="18.5">
      <c r="A36" s="170"/>
      <c r="B36" s="47"/>
      <c r="C36" s="16" t="s">
        <v>469</v>
      </c>
      <c r="D36" s="175" t="s">
        <v>473</v>
      </c>
      <c r="E36" s="175"/>
      <c r="F36" s="175"/>
      <c r="G36" s="175"/>
      <c r="H36" s="175"/>
      <c r="I36" s="175"/>
      <c r="J36" s="175"/>
    </row>
    <row r="37" spans="1:12">
      <c r="A37" s="224"/>
      <c r="B37" s="224"/>
      <c r="C37" s="224"/>
      <c r="D37" s="224"/>
      <c r="E37" s="224"/>
      <c r="F37" s="224"/>
      <c r="G37" s="224"/>
      <c r="H37" s="224"/>
      <c r="I37" s="224"/>
      <c r="J37" s="224"/>
    </row>
    <row r="38" spans="1:12">
      <c r="C38" s="17" t="s">
        <v>474</v>
      </c>
      <c r="D38" s="393" t="s">
        <v>475</v>
      </c>
      <c r="E38" s="393"/>
      <c r="F38" s="393"/>
      <c r="G38" s="393"/>
      <c r="H38" s="393"/>
      <c r="I38" s="393"/>
      <c r="J38" s="393"/>
      <c r="K38" s="393"/>
      <c r="L38" s="393"/>
    </row>
    <row r="39" spans="1:12" ht="18.5">
      <c r="A39" s="170"/>
      <c r="B39" s="47"/>
      <c r="C39" s="16" t="s">
        <v>476</v>
      </c>
      <c r="D39" s="489" t="s">
        <v>1094</v>
      </c>
      <c r="E39" s="489"/>
      <c r="F39" s="489"/>
      <c r="G39" s="489"/>
      <c r="H39" s="489"/>
      <c r="I39" s="489"/>
      <c r="J39" s="489"/>
    </row>
    <row r="40" spans="1:12">
      <c r="A40" s="224"/>
      <c r="B40" s="224"/>
      <c r="C40" s="224"/>
      <c r="D40" s="224"/>
      <c r="E40" s="224"/>
      <c r="F40" s="224"/>
      <c r="G40" s="224"/>
      <c r="H40" s="224"/>
      <c r="I40" s="224"/>
      <c r="J40" s="224"/>
    </row>
    <row r="41" spans="1:12">
      <c r="C41" s="17" t="s">
        <v>477</v>
      </c>
      <c r="D41" s="393" t="s">
        <v>955</v>
      </c>
      <c r="E41" s="393"/>
      <c r="F41" s="393"/>
      <c r="G41" s="393"/>
      <c r="H41" s="393"/>
      <c r="I41" s="393"/>
      <c r="J41" s="393"/>
    </row>
    <row r="42" spans="1:12" ht="18.75" customHeight="1">
      <c r="A42" s="170"/>
      <c r="B42" s="47"/>
      <c r="C42" s="16" t="s">
        <v>478</v>
      </c>
      <c r="D42" s="178" t="s">
        <v>1065</v>
      </c>
      <c r="E42" s="178"/>
      <c r="F42" s="178"/>
      <c r="G42" s="178"/>
      <c r="H42" s="178"/>
      <c r="I42" s="178"/>
      <c r="J42" s="178"/>
    </row>
    <row r="43" spans="1:12">
      <c r="A43" s="224"/>
      <c r="B43" s="224"/>
      <c r="C43" s="224"/>
      <c r="D43" s="224"/>
      <c r="E43" s="224"/>
      <c r="F43" s="224"/>
      <c r="G43" s="224"/>
      <c r="H43" s="224"/>
      <c r="I43" s="224"/>
      <c r="J43" s="224"/>
    </row>
    <row r="44" spans="1:12">
      <c r="C44" s="38" t="s">
        <v>479</v>
      </c>
      <c r="D44" s="393" t="s">
        <v>480</v>
      </c>
      <c r="E44" s="393"/>
      <c r="F44" s="393"/>
      <c r="G44" s="393"/>
      <c r="H44" s="393"/>
      <c r="I44" s="393"/>
      <c r="J44" s="393"/>
    </row>
    <row r="45" spans="1:12" ht="18.5">
      <c r="A45" s="170"/>
      <c r="B45" s="47"/>
      <c r="C45" s="16" t="s">
        <v>481</v>
      </c>
      <c r="D45" s="175" t="s">
        <v>484</v>
      </c>
      <c r="E45" s="175"/>
      <c r="F45" s="175"/>
      <c r="G45" s="175"/>
      <c r="H45" s="175"/>
      <c r="I45" s="175"/>
      <c r="J45" s="175"/>
    </row>
    <row r="46" spans="1:12" ht="18.5">
      <c r="A46" s="170"/>
      <c r="B46" s="47"/>
      <c r="C46" s="16" t="s">
        <v>482</v>
      </c>
      <c r="D46" s="175" t="s">
        <v>485</v>
      </c>
      <c r="E46" s="175"/>
      <c r="F46" s="175"/>
      <c r="G46" s="175"/>
      <c r="H46" s="175"/>
      <c r="I46" s="175"/>
      <c r="J46" s="175"/>
    </row>
    <row r="47" spans="1:12" ht="18.5">
      <c r="A47" s="170"/>
      <c r="B47" s="47"/>
      <c r="C47" s="16" t="s">
        <v>483</v>
      </c>
      <c r="D47" s="178" t="s">
        <v>509</v>
      </c>
      <c r="E47" s="178"/>
      <c r="F47" s="178"/>
      <c r="G47" s="178"/>
      <c r="H47" s="178"/>
      <c r="I47" s="178"/>
      <c r="J47" s="178"/>
    </row>
    <row r="48" spans="1:12">
      <c r="B48" s="47"/>
      <c r="D48" s="178"/>
      <c r="E48" s="178"/>
      <c r="F48" s="178"/>
      <c r="G48" s="178"/>
      <c r="H48" s="178"/>
      <c r="I48" s="178"/>
      <c r="J48" s="178"/>
    </row>
    <row r="49" spans="1:10">
      <c r="A49" s="224"/>
      <c r="B49" s="224"/>
      <c r="C49" s="224"/>
      <c r="D49" s="224"/>
      <c r="E49" s="224"/>
      <c r="F49" s="224"/>
      <c r="G49" s="224"/>
      <c r="H49" s="224"/>
      <c r="I49" s="224"/>
      <c r="J49" s="224"/>
    </row>
    <row r="50" spans="1:10">
      <c r="C50" s="17" t="s">
        <v>486</v>
      </c>
      <c r="D50" s="393" t="s">
        <v>487</v>
      </c>
      <c r="E50" s="393"/>
      <c r="F50" s="393"/>
      <c r="G50" s="393"/>
      <c r="H50" s="393"/>
      <c r="I50" s="393"/>
      <c r="J50" s="393"/>
    </row>
    <row r="51" spans="1:10" ht="18.5">
      <c r="A51" s="170"/>
      <c r="B51" s="47"/>
      <c r="C51" s="16" t="s">
        <v>488</v>
      </c>
      <c r="D51" s="175" t="s">
        <v>494</v>
      </c>
      <c r="E51" s="175"/>
      <c r="F51" s="175"/>
      <c r="G51" s="175"/>
      <c r="H51" s="175"/>
      <c r="I51" s="175"/>
      <c r="J51" s="175"/>
    </row>
    <row r="52" spans="1:10" ht="18.5">
      <c r="A52" s="170"/>
      <c r="B52" s="47"/>
      <c r="C52" s="16" t="s">
        <v>489</v>
      </c>
      <c r="D52" s="175" t="s">
        <v>495</v>
      </c>
      <c r="E52" s="175"/>
      <c r="F52" s="175"/>
      <c r="G52" s="175"/>
      <c r="H52" s="175"/>
      <c r="I52" s="175"/>
      <c r="J52" s="175"/>
    </row>
    <row r="53" spans="1:10" ht="18.5">
      <c r="A53" s="170"/>
      <c r="B53" s="47"/>
      <c r="C53" s="16" t="s">
        <v>490</v>
      </c>
      <c r="D53" s="178" t="s">
        <v>510</v>
      </c>
      <c r="E53" s="178"/>
      <c r="F53" s="178"/>
      <c r="G53" s="178"/>
      <c r="H53" s="178"/>
      <c r="I53" s="178"/>
      <c r="J53" s="178"/>
    </row>
    <row r="54" spans="1:10">
      <c r="A54" s="43"/>
      <c r="B54" s="47"/>
      <c r="D54" s="178"/>
      <c r="E54" s="178"/>
      <c r="F54" s="178"/>
      <c r="G54" s="178"/>
      <c r="H54" s="178"/>
      <c r="I54" s="178"/>
      <c r="J54" s="178"/>
    </row>
    <row r="55" spans="1:10" ht="18.5">
      <c r="A55" s="170"/>
      <c r="B55" s="47"/>
      <c r="C55" s="16" t="s">
        <v>491</v>
      </c>
      <c r="D55" s="178" t="s">
        <v>511</v>
      </c>
      <c r="E55" s="178"/>
      <c r="F55" s="178"/>
      <c r="G55" s="178"/>
      <c r="H55" s="178"/>
      <c r="I55" s="178"/>
      <c r="J55" s="178"/>
    </row>
    <row r="56" spans="1:10">
      <c r="A56" s="43"/>
      <c r="B56" s="47"/>
      <c r="D56" s="178"/>
      <c r="E56" s="178"/>
      <c r="F56" s="178"/>
      <c r="G56" s="178"/>
      <c r="H56" s="178"/>
      <c r="I56" s="178"/>
      <c r="J56" s="178"/>
    </row>
    <row r="57" spans="1:10" ht="18.5">
      <c r="A57" s="170"/>
      <c r="B57" s="47"/>
      <c r="C57" s="16" t="s">
        <v>492</v>
      </c>
      <c r="D57" s="175" t="s">
        <v>496</v>
      </c>
      <c r="E57" s="175"/>
      <c r="F57" s="175"/>
      <c r="G57" s="175"/>
      <c r="H57" s="175"/>
      <c r="I57" s="175"/>
      <c r="J57" s="175"/>
    </row>
    <row r="58" spans="1:10" ht="18.5">
      <c r="A58" s="170"/>
      <c r="B58" s="47"/>
      <c r="C58" s="16" t="s">
        <v>499</v>
      </c>
      <c r="D58" s="175" t="s">
        <v>497</v>
      </c>
      <c r="E58" s="175"/>
      <c r="F58" s="175"/>
      <c r="G58" s="175"/>
      <c r="H58" s="175"/>
      <c r="I58" s="175"/>
      <c r="J58" s="175"/>
    </row>
    <row r="59" spans="1:10" ht="18.5">
      <c r="A59" s="170"/>
      <c r="B59" s="47"/>
      <c r="C59" s="16" t="s">
        <v>493</v>
      </c>
      <c r="D59" s="175" t="s">
        <v>614</v>
      </c>
      <c r="E59" s="175"/>
      <c r="F59" s="175"/>
      <c r="G59" s="175"/>
      <c r="H59" s="175"/>
      <c r="I59" s="175"/>
      <c r="J59" s="175"/>
    </row>
    <row r="60" spans="1:10" ht="18.5">
      <c r="A60" s="170"/>
      <c r="B60" s="47"/>
      <c r="C60" s="67" t="s">
        <v>702</v>
      </c>
      <c r="D60" s="178" t="s">
        <v>704</v>
      </c>
      <c r="E60" s="178"/>
      <c r="F60" s="178"/>
      <c r="G60" s="178"/>
      <c r="H60" s="178"/>
      <c r="I60" s="178"/>
      <c r="J60" s="178"/>
    </row>
    <row r="61" spans="1:10" ht="12" customHeight="1">
      <c r="A61" s="70"/>
      <c r="B61" s="47"/>
      <c r="C61" s="67"/>
      <c r="D61" s="178"/>
      <c r="E61" s="178"/>
      <c r="F61" s="178"/>
      <c r="G61" s="178"/>
      <c r="H61" s="178"/>
      <c r="I61" s="178"/>
      <c r="J61" s="178"/>
    </row>
    <row r="62" spans="1:10">
      <c r="A62" s="224"/>
      <c r="B62" s="224"/>
      <c r="C62" s="224"/>
      <c r="D62" s="224"/>
      <c r="E62" s="224"/>
      <c r="F62" s="224"/>
      <c r="G62" s="224"/>
      <c r="H62" s="224"/>
      <c r="I62" s="224"/>
      <c r="J62" s="224"/>
    </row>
    <row r="63" spans="1:10">
      <c r="C63" s="17" t="s">
        <v>500</v>
      </c>
      <c r="D63" s="393" t="s">
        <v>967</v>
      </c>
      <c r="E63" s="393"/>
      <c r="F63" s="393"/>
      <c r="G63" s="393"/>
      <c r="H63" s="393"/>
      <c r="I63" s="393"/>
      <c r="J63" s="393"/>
    </row>
    <row r="64" spans="1:10" ht="18.5">
      <c r="A64" s="170"/>
      <c r="B64" s="47"/>
      <c r="C64" s="39" t="s">
        <v>502</v>
      </c>
      <c r="D64" s="390" t="s">
        <v>615</v>
      </c>
      <c r="E64" s="390"/>
      <c r="F64" s="390"/>
      <c r="G64" s="390"/>
      <c r="H64" s="390"/>
      <c r="I64" s="390"/>
      <c r="J64" s="390"/>
    </row>
    <row r="65" spans="1:12">
      <c r="A65" s="224"/>
      <c r="B65" s="224"/>
      <c r="C65" s="224"/>
      <c r="D65" s="224"/>
      <c r="E65" s="224"/>
      <c r="F65" s="224"/>
      <c r="G65" s="224"/>
      <c r="H65" s="224"/>
      <c r="I65" s="224"/>
      <c r="J65" s="224"/>
    </row>
    <row r="66" spans="1:12">
      <c r="C66" s="17" t="s">
        <v>506</v>
      </c>
      <c r="D66" s="393" t="s">
        <v>989</v>
      </c>
      <c r="E66" s="393"/>
      <c r="F66" s="393"/>
      <c r="G66" s="393"/>
      <c r="H66" s="393"/>
      <c r="I66" s="393"/>
      <c r="J66" s="393"/>
    </row>
    <row r="67" spans="1:12" ht="18.5">
      <c r="A67" s="170"/>
      <c r="B67" s="47"/>
      <c r="C67" s="16" t="s">
        <v>507</v>
      </c>
      <c r="D67" s="175" t="s">
        <v>503</v>
      </c>
      <c r="E67" s="175"/>
      <c r="F67" s="175"/>
      <c r="G67" s="175"/>
      <c r="H67" s="175"/>
      <c r="I67" s="175"/>
      <c r="J67" s="175"/>
    </row>
    <row r="68" spans="1:12" ht="18.5">
      <c r="A68" s="170"/>
      <c r="C68" s="16" t="s">
        <v>987</v>
      </c>
      <c r="D68" s="491" t="s">
        <v>974</v>
      </c>
      <c r="E68" s="491"/>
      <c r="F68" s="491"/>
      <c r="G68" s="491"/>
      <c r="H68" s="491"/>
      <c r="I68" s="491"/>
      <c r="J68" s="491"/>
      <c r="K68" s="491"/>
      <c r="L68" s="491"/>
    </row>
    <row r="69" spans="1:12" ht="18.5">
      <c r="A69" s="170"/>
      <c r="C69" s="16" t="s">
        <v>988</v>
      </c>
      <c r="D69" t="s">
        <v>975</v>
      </c>
    </row>
    <row r="71" spans="1:12">
      <c r="C71" s="150" t="s">
        <v>1076</v>
      </c>
      <c r="D71" s="393" t="s">
        <v>1077</v>
      </c>
      <c r="E71" s="393"/>
      <c r="F71" s="393"/>
      <c r="G71" s="393"/>
      <c r="H71" s="393"/>
      <c r="I71" s="393"/>
      <c r="J71" s="393"/>
    </row>
    <row r="72" spans="1:12" ht="18.5">
      <c r="A72" s="170"/>
      <c r="B72" s="47"/>
      <c r="C72" s="153" t="s">
        <v>1078</v>
      </c>
      <c r="D72" s="489" t="s">
        <v>1079</v>
      </c>
      <c r="E72" s="489"/>
      <c r="F72" s="489"/>
      <c r="G72" s="489"/>
      <c r="H72" s="489"/>
      <c r="I72" s="489"/>
      <c r="J72" s="489"/>
    </row>
  </sheetData>
  <sheetProtection algorithmName="SHA-512" hashValue="5tbQ7Aei+dltkzKJrngzKPC89c7uS6VUimpcmazEi0/TsIgP3XnwfA+44qBmXUrgwpAXdo6QekPLt6Np/HjL8Q==" saltValue="RRANYoxregJ+eDZ3Z789uQ==" spinCount="100000" sheet="1" objects="1" scenarios="1"/>
  <mergeCells count="65">
    <mergeCell ref="A6:J6"/>
    <mergeCell ref="D5:J5"/>
    <mergeCell ref="A8:J8"/>
    <mergeCell ref="D27:J27"/>
    <mergeCell ref="A28:J28"/>
    <mergeCell ref="D9:J9"/>
    <mergeCell ref="D22:J22"/>
    <mergeCell ref="A23:J23"/>
    <mergeCell ref="A25:J25"/>
    <mergeCell ref="D26:J26"/>
    <mergeCell ref="A1:J1"/>
    <mergeCell ref="A7:J7"/>
    <mergeCell ref="A24:J24"/>
    <mergeCell ref="A10:J10"/>
    <mergeCell ref="A12:J12"/>
    <mergeCell ref="D11:J11"/>
    <mergeCell ref="D13:J13"/>
    <mergeCell ref="A14:J14"/>
    <mergeCell ref="D15:J15"/>
    <mergeCell ref="D16:J16"/>
    <mergeCell ref="D17:J17"/>
    <mergeCell ref="D18:J18"/>
    <mergeCell ref="D19:J19"/>
    <mergeCell ref="D20:J20"/>
    <mergeCell ref="D21:J21"/>
    <mergeCell ref="A2:J2"/>
    <mergeCell ref="D34:J34"/>
    <mergeCell ref="D35:J35"/>
    <mergeCell ref="D36:J36"/>
    <mergeCell ref="A37:J37"/>
    <mergeCell ref="D29:J29"/>
    <mergeCell ref="D30:J30"/>
    <mergeCell ref="D31:J31"/>
    <mergeCell ref="D32:J32"/>
    <mergeCell ref="D33:J33"/>
    <mergeCell ref="D39:J39"/>
    <mergeCell ref="A40:J40"/>
    <mergeCell ref="D41:J41"/>
    <mergeCell ref="A43:J43"/>
    <mergeCell ref="D44:J44"/>
    <mergeCell ref="D53:J54"/>
    <mergeCell ref="D55:J56"/>
    <mergeCell ref="D60:J61"/>
    <mergeCell ref="D45:J45"/>
    <mergeCell ref="D46:J46"/>
    <mergeCell ref="A49:J49"/>
    <mergeCell ref="D50:J50"/>
    <mergeCell ref="D51:J51"/>
    <mergeCell ref="D47:J48"/>
    <mergeCell ref="D71:J71"/>
    <mergeCell ref="D72:J72"/>
    <mergeCell ref="A3:J3"/>
    <mergeCell ref="D38:L38"/>
    <mergeCell ref="D42:J42"/>
    <mergeCell ref="D68:L68"/>
    <mergeCell ref="D67:J67"/>
    <mergeCell ref="D63:J63"/>
    <mergeCell ref="D64:J64"/>
    <mergeCell ref="A65:J65"/>
    <mergeCell ref="D66:J66"/>
    <mergeCell ref="D52:J52"/>
    <mergeCell ref="D57:J57"/>
    <mergeCell ref="D58:J58"/>
    <mergeCell ref="D59:J59"/>
    <mergeCell ref="A62:J62"/>
  </mergeCells>
  <pageMargins left="0.7" right="0.7" top="0.75" bottom="0.75" header="0.3" footer="0.3"/>
  <pageSetup scale="97" orientation="portrait" horizontalDpi="4294967294" verticalDpi="4294967294" r:id="rId1"/>
  <headerFooter>
    <oddFooter>&amp;LHACA PBV RFP 11/2021&amp;C&amp;A&amp;R&amp;P</oddFooter>
  </headerFooter>
  <rowBreaks count="1" manualBreakCount="1">
    <brk id="39" max="9"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791"/>
  <sheetViews>
    <sheetView showGridLines="0" zoomScale="130" zoomScaleNormal="130" workbookViewId="0">
      <selection sqref="A1:I1"/>
    </sheetView>
  </sheetViews>
  <sheetFormatPr defaultRowHeight="14.5"/>
  <cols>
    <col min="1" max="8" width="10" customWidth="1"/>
    <col min="10" max="37" width="9.1796875" style="29"/>
  </cols>
  <sheetData>
    <row r="1" spans="1:9" ht="28.5">
      <c r="A1" s="497" t="s">
        <v>512</v>
      </c>
      <c r="B1" s="497"/>
      <c r="C1" s="497"/>
      <c r="D1" s="497"/>
      <c r="E1" s="497"/>
      <c r="F1" s="497"/>
      <c r="G1" s="497"/>
      <c r="H1" s="497"/>
      <c r="I1" s="497"/>
    </row>
    <row r="2" spans="1:9">
      <c r="A2" s="177"/>
      <c r="B2" s="177"/>
      <c r="C2" s="177"/>
      <c r="D2" s="177"/>
      <c r="E2" s="177"/>
      <c r="F2" s="177"/>
      <c r="G2" s="177"/>
      <c r="H2" s="177"/>
      <c r="I2" s="177"/>
    </row>
    <row r="3" spans="1:9" ht="18.5">
      <c r="A3" s="498" t="s">
        <v>523</v>
      </c>
      <c r="B3" s="498"/>
      <c r="C3" s="498"/>
      <c r="D3" s="498"/>
      <c r="E3" s="498"/>
      <c r="F3" s="498"/>
      <c r="G3" s="498"/>
      <c r="H3" s="498"/>
      <c r="I3" s="498"/>
    </row>
    <row r="4" spans="1:9" ht="15.5">
      <c r="A4" s="499" t="s">
        <v>977</v>
      </c>
      <c r="B4" s="499"/>
      <c r="C4" s="499"/>
      <c r="D4" s="499"/>
      <c r="E4" s="499"/>
      <c r="F4" s="499"/>
      <c r="G4" s="499"/>
      <c r="H4" s="499"/>
      <c r="I4" s="499"/>
    </row>
    <row r="5" spans="1:9">
      <c r="A5" s="177"/>
      <c r="B5" s="177"/>
      <c r="C5" s="177"/>
      <c r="D5" s="177"/>
      <c r="E5" s="177"/>
      <c r="F5" s="177"/>
      <c r="G5" s="177"/>
      <c r="H5" s="177"/>
      <c r="I5" s="177"/>
    </row>
    <row r="6" spans="1:9" ht="23.5">
      <c r="A6" s="500" t="s">
        <v>513</v>
      </c>
      <c r="B6" s="500"/>
      <c r="C6" s="500"/>
      <c r="D6" s="500"/>
      <c r="E6" s="500"/>
      <c r="F6" s="500"/>
      <c r="G6" s="500"/>
      <c r="H6" s="500"/>
      <c r="I6" s="500"/>
    </row>
    <row r="7" spans="1:9">
      <c r="A7" s="177"/>
      <c r="B7" s="177"/>
      <c r="C7" s="177"/>
      <c r="D7" s="177"/>
      <c r="E7" s="177"/>
      <c r="F7" s="177"/>
      <c r="G7" s="177"/>
      <c r="H7" s="177"/>
      <c r="I7" s="177"/>
    </row>
    <row r="8" spans="1:9">
      <c r="A8" s="393" t="s">
        <v>20</v>
      </c>
      <c r="B8" s="393"/>
      <c r="C8" s="175">
        <f>'Sections 1 &amp; 2'!$C$34</f>
        <v>0</v>
      </c>
      <c r="D8" s="175"/>
      <c r="E8" s="175"/>
      <c r="F8" s="175"/>
      <c r="G8" s="175"/>
      <c r="H8" s="175"/>
      <c r="I8" s="175"/>
    </row>
    <row r="9" spans="1:9">
      <c r="A9" s="393" t="s">
        <v>7</v>
      </c>
      <c r="B9" s="393"/>
      <c r="C9" s="175">
        <f>'Sections 1 &amp; 2'!$C$20</f>
        <v>0</v>
      </c>
      <c r="D9" s="175"/>
      <c r="E9" s="175"/>
      <c r="F9" s="175"/>
      <c r="G9" s="175"/>
      <c r="H9" s="175"/>
      <c r="I9" s="175"/>
    </row>
    <row r="10" spans="1:9">
      <c r="A10" s="393" t="s">
        <v>514</v>
      </c>
      <c r="B10" s="393"/>
      <c r="C10" s="175">
        <f>'Sections 1 &amp; 2'!$C$21</f>
        <v>0</v>
      </c>
      <c r="D10" s="175"/>
      <c r="E10" s="175"/>
      <c r="F10" s="175"/>
      <c r="G10" s="175"/>
      <c r="H10" s="175"/>
      <c r="I10" s="175"/>
    </row>
    <row r="11" spans="1:9">
      <c r="A11" s="338"/>
      <c r="B11" s="338"/>
      <c r="C11" s="175">
        <f>'Sections 1 &amp; 2'!$C$22</f>
        <v>0</v>
      </c>
      <c r="D11" s="175"/>
      <c r="E11" s="175"/>
      <c r="F11" s="175"/>
      <c r="G11" s="175"/>
      <c r="H11" s="175"/>
      <c r="I11" s="175"/>
    </row>
    <row r="12" spans="1:9">
      <c r="A12" s="338"/>
      <c r="B12" s="338"/>
      <c r="C12" s="338"/>
      <c r="D12" s="338"/>
      <c r="E12" s="338"/>
      <c r="F12" s="338"/>
      <c r="G12" s="338"/>
      <c r="H12" s="338"/>
      <c r="I12" s="338"/>
    </row>
    <row r="13" spans="1:9">
      <c r="A13" s="177"/>
      <c r="B13" s="177"/>
      <c r="C13" s="177"/>
      <c r="D13" s="177"/>
      <c r="E13" s="177"/>
      <c r="F13" s="177"/>
      <c r="G13" s="177"/>
      <c r="H13" s="177"/>
      <c r="I13" s="177"/>
    </row>
    <row r="14" spans="1:9" ht="15" customHeight="1">
      <c r="A14" s="222" t="s">
        <v>637</v>
      </c>
      <c r="B14" s="222"/>
      <c r="C14" s="222"/>
      <c r="D14" s="222"/>
      <c r="E14" s="222"/>
      <c r="F14" s="222"/>
      <c r="G14" s="222"/>
      <c r="H14" s="222"/>
      <c r="I14" s="222"/>
    </row>
    <row r="15" spans="1:9">
      <c r="A15" s="222"/>
      <c r="B15" s="222"/>
      <c r="C15" s="222"/>
      <c r="D15" s="222"/>
      <c r="E15" s="222"/>
      <c r="F15" s="222"/>
      <c r="G15" s="222"/>
      <c r="H15" s="222"/>
      <c r="I15" s="222"/>
    </row>
    <row r="16" spans="1:9">
      <c r="A16" s="222"/>
      <c r="B16" s="222"/>
      <c r="C16" s="222"/>
      <c r="D16" s="222"/>
      <c r="E16" s="222"/>
      <c r="F16" s="222"/>
      <c r="G16" s="222"/>
      <c r="H16" s="222"/>
      <c r="I16" s="222"/>
    </row>
    <row r="17" spans="1:9">
      <c r="A17" s="524"/>
      <c r="B17" s="524"/>
      <c r="C17" s="524"/>
      <c r="D17" s="524"/>
      <c r="E17" s="524"/>
      <c r="F17" s="524"/>
      <c r="G17" s="524"/>
      <c r="H17" s="524"/>
      <c r="I17" s="524"/>
    </row>
    <row r="18" spans="1:9">
      <c r="A18" s="222" t="s">
        <v>636</v>
      </c>
      <c r="B18" s="222"/>
      <c r="C18" s="222"/>
      <c r="D18" s="222"/>
      <c r="E18" s="222"/>
      <c r="F18" s="222"/>
      <c r="G18" s="222"/>
      <c r="H18" s="222"/>
      <c r="I18" s="222"/>
    </row>
    <row r="19" spans="1:9">
      <c r="A19" s="222"/>
      <c r="B19" s="222"/>
      <c r="C19" s="222"/>
      <c r="D19" s="222"/>
      <c r="E19" s="222"/>
      <c r="F19" s="222"/>
      <c r="G19" s="222"/>
      <c r="H19" s="222"/>
      <c r="I19" s="222"/>
    </row>
    <row r="20" spans="1:9">
      <c r="A20" s="222"/>
      <c r="B20" s="222"/>
      <c r="C20" s="222"/>
      <c r="D20" s="222"/>
      <c r="E20" s="222"/>
      <c r="F20" s="222"/>
      <c r="G20" s="222"/>
      <c r="H20" s="222"/>
      <c r="I20" s="222"/>
    </row>
    <row r="21" spans="1:9">
      <c r="A21" s="222"/>
      <c r="B21" s="222"/>
      <c r="C21" s="222"/>
      <c r="D21" s="222"/>
      <c r="E21" s="222"/>
      <c r="F21" s="222"/>
      <c r="G21" s="222"/>
      <c r="H21" s="222"/>
      <c r="I21" s="222"/>
    </row>
    <row r="22" spans="1:9">
      <c r="A22" s="524"/>
      <c r="B22" s="524"/>
      <c r="C22" s="524"/>
      <c r="D22" s="524"/>
      <c r="E22" s="524"/>
      <c r="F22" s="524"/>
      <c r="G22" s="524"/>
      <c r="H22" s="524"/>
      <c r="I22" s="524"/>
    </row>
    <row r="23" spans="1:9">
      <c r="A23" s="177"/>
      <c r="B23" s="177"/>
      <c r="C23" s="177"/>
      <c r="D23" s="177"/>
      <c r="E23" s="177"/>
      <c r="F23" s="177"/>
      <c r="G23" s="177"/>
      <c r="H23" s="177"/>
      <c r="I23" s="177"/>
    </row>
    <row r="24" spans="1:9">
      <c r="A24" s="177"/>
      <c r="B24" s="177"/>
      <c r="C24" s="177"/>
      <c r="D24" s="177"/>
      <c r="E24" s="177"/>
      <c r="F24" s="177"/>
      <c r="G24" s="177"/>
      <c r="H24" s="177"/>
      <c r="I24" s="177"/>
    </row>
    <row r="25" spans="1:9">
      <c r="B25" s="175" t="s">
        <v>10</v>
      </c>
      <c r="C25" s="175"/>
      <c r="D25" s="175"/>
      <c r="E25" s="51">
        <f>'Sections 1 &amp; 2'!C23</f>
        <v>0</v>
      </c>
      <c r="F25" s="269"/>
      <c r="G25" s="177"/>
      <c r="H25" s="177"/>
      <c r="I25" s="177"/>
    </row>
    <row r="26" spans="1:9">
      <c r="A26" s="177"/>
      <c r="B26" s="177"/>
      <c r="C26" s="177"/>
      <c r="D26" s="177"/>
      <c r="E26" s="177"/>
      <c r="F26" s="177"/>
      <c r="G26" s="177"/>
      <c r="H26" s="177"/>
      <c r="I26" s="177"/>
    </row>
    <row r="27" spans="1:9">
      <c r="A27" s="177"/>
      <c r="B27" s="178" t="s">
        <v>1052</v>
      </c>
      <c r="C27" s="178"/>
      <c r="D27" s="178"/>
      <c r="E27" s="523"/>
      <c r="F27" s="269"/>
      <c r="G27" s="177"/>
      <c r="H27" s="177"/>
      <c r="I27" s="177"/>
    </row>
    <row r="28" spans="1:9">
      <c r="A28" s="177"/>
      <c r="B28" s="178"/>
      <c r="C28" s="178"/>
      <c r="D28" s="178"/>
      <c r="E28" s="523"/>
      <c r="F28" s="269"/>
      <c r="G28" s="177"/>
      <c r="H28" s="177"/>
      <c r="I28" s="177"/>
    </row>
    <row r="29" spans="1:9">
      <c r="A29" s="177"/>
      <c r="B29" s="178"/>
      <c r="C29" s="178"/>
      <c r="D29" s="178"/>
      <c r="E29" s="523"/>
      <c r="F29" s="269"/>
      <c r="G29" s="177"/>
      <c r="H29" s="177"/>
      <c r="I29" s="177"/>
    </row>
    <row r="30" spans="1:9">
      <c r="A30" s="177"/>
      <c r="B30" s="177"/>
      <c r="C30" s="177"/>
      <c r="D30" s="177"/>
      <c r="E30" s="177"/>
      <c r="F30" s="177"/>
      <c r="G30" s="177"/>
      <c r="H30" s="177"/>
      <c r="I30" s="177"/>
    </row>
    <row r="31" spans="1:9">
      <c r="A31" s="177"/>
      <c r="B31" s="177"/>
      <c r="C31" s="177"/>
      <c r="D31" s="177"/>
      <c r="E31" s="177"/>
      <c r="F31" s="177"/>
      <c r="G31" s="177"/>
      <c r="H31" s="177"/>
      <c r="I31" s="177"/>
    </row>
    <row r="32" spans="1:9">
      <c r="A32" s="178" t="s">
        <v>515</v>
      </c>
      <c r="B32" s="178"/>
      <c r="C32" s="178"/>
      <c r="D32" s="178"/>
      <c r="E32" s="178"/>
      <c r="F32" s="178"/>
      <c r="G32" s="178"/>
      <c r="H32" s="178"/>
      <c r="I32" s="178"/>
    </row>
    <row r="33" spans="1:9">
      <c r="A33" s="178"/>
      <c r="B33" s="178"/>
      <c r="C33" s="178"/>
      <c r="D33" s="178"/>
      <c r="E33" s="178"/>
      <c r="F33" s="178"/>
      <c r="G33" s="178"/>
      <c r="H33" s="178"/>
      <c r="I33" s="178"/>
    </row>
    <row r="34" spans="1:9">
      <c r="A34" s="177"/>
      <c r="B34" s="177"/>
      <c r="C34" s="177"/>
      <c r="D34" s="177"/>
      <c r="E34" s="177"/>
      <c r="F34" s="177"/>
      <c r="G34" s="177"/>
      <c r="H34" s="177"/>
      <c r="I34" s="177"/>
    </row>
    <row r="35" spans="1:9">
      <c r="A35" s="177"/>
      <c r="B35" s="177"/>
      <c r="C35" s="177"/>
      <c r="D35" s="177"/>
      <c r="E35" s="177"/>
      <c r="F35" s="177"/>
      <c r="G35" s="177"/>
      <c r="H35" s="177"/>
      <c r="I35" s="177"/>
    </row>
    <row r="36" spans="1:9">
      <c r="A36" s="177"/>
      <c r="B36" s="177"/>
      <c r="C36" s="177"/>
      <c r="D36" s="177"/>
      <c r="E36" s="177"/>
      <c r="F36" s="177"/>
      <c r="G36" s="177"/>
      <c r="H36" s="177"/>
      <c r="I36" s="177"/>
    </row>
    <row r="37" spans="1:9">
      <c r="A37" s="231"/>
      <c r="B37" s="231"/>
      <c r="C37" s="231"/>
      <c r="D37" s="231"/>
      <c r="E37" s="231"/>
      <c r="F37" s="177"/>
      <c r="G37" s="231"/>
      <c r="H37" s="231"/>
      <c r="I37" s="177"/>
    </row>
    <row r="38" spans="1:9">
      <c r="A38" s="494" t="s">
        <v>516</v>
      </c>
      <c r="B38" s="494"/>
      <c r="C38" s="494"/>
      <c r="D38" s="494"/>
      <c r="E38" s="494"/>
      <c r="F38" s="177"/>
      <c r="G38" s="494" t="s">
        <v>296</v>
      </c>
      <c r="H38" s="494"/>
      <c r="I38" s="177"/>
    </row>
    <row r="39" spans="1:9">
      <c r="A39" s="177"/>
      <c r="B39" s="177"/>
      <c r="C39" s="177"/>
      <c r="D39" s="177"/>
      <c r="E39" s="177"/>
      <c r="F39" s="177"/>
      <c r="G39" s="177"/>
      <c r="H39" s="177"/>
      <c r="I39" s="177"/>
    </row>
    <row r="40" spans="1:9">
      <c r="A40" s="177"/>
      <c r="B40" s="177"/>
      <c r="C40" s="177"/>
      <c r="D40" s="177"/>
      <c r="E40" s="177"/>
      <c r="F40" s="177"/>
      <c r="G40" s="177"/>
      <c r="H40" s="177"/>
      <c r="I40" s="177"/>
    </row>
    <row r="41" spans="1:9">
      <c r="A41" s="231"/>
      <c r="B41" s="231"/>
      <c r="C41" s="231"/>
      <c r="D41" s="231"/>
      <c r="E41" s="177"/>
      <c r="F41" s="231"/>
      <c r="G41" s="231"/>
      <c r="H41" s="231"/>
      <c r="I41" s="231"/>
    </row>
    <row r="42" spans="1:9">
      <c r="A42" s="494" t="s">
        <v>517</v>
      </c>
      <c r="B42" s="494"/>
      <c r="C42" s="494"/>
      <c r="D42" s="494"/>
      <c r="E42" s="177"/>
      <c r="F42" s="494" t="s">
        <v>518</v>
      </c>
      <c r="G42" s="494"/>
      <c r="H42" s="494"/>
      <c r="I42" s="494"/>
    </row>
    <row r="43" spans="1:9">
      <c r="A43" s="177"/>
      <c r="B43" s="177"/>
      <c r="C43" s="177"/>
      <c r="D43" s="177"/>
      <c r="E43" s="177"/>
      <c r="F43" s="177"/>
      <c r="G43" s="177"/>
      <c r="H43" s="177"/>
      <c r="I43" s="177"/>
    </row>
    <row r="44" spans="1:9" ht="28.5">
      <c r="A44" s="497" t="s">
        <v>519</v>
      </c>
      <c r="B44" s="497"/>
      <c r="C44" s="497"/>
      <c r="D44" s="497"/>
      <c r="E44" s="497"/>
      <c r="F44" s="497"/>
      <c r="G44" s="497"/>
      <c r="H44" s="497"/>
      <c r="I44" s="497"/>
    </row>
    <row r="45" spans="1:9">
      <c r="A45" s="177"/>
      <c r="B45" s="177"/>
      <c r="C45" s="177"/>
      <c r="D45" s="177"/>
      <c r="E45" s="177"/>
      <c r="F45" s="177"/>
      <c r="G45" s="177"/>
      <c r="H45" s="177"/>
      <c r="I45" s="177"/>
    </row>
    <row r="46" spans="1:9" ht="18.5">
      <c r="A46" s="498" t="s">
        <v>523</v>
      </c>
      <c r="B46" s="498"/>
      <c r="C46" s="498"/>
      <c r="D46" s="498"/>
      <c r="E46" s="498"/>
      <c r="F46" s="498"/>
      <c r="G46" s="498"/>
      <c r="H46" s="498"/>
      <c r="I46" s="498"/>
    </row>
    <row r="47" spans="1:9" ht="15.5">
      <c r="A47" s="499" t="s">
        <v>977</v>
      </c>
      <c r="B47" s="499"/>
      <c r="C47" s="499"/>
      <c r="D47" s="499"/>
      <c r="E47" s="499"/>
      <c r="F47" s="499"/>
      <c r="G47" s="499"/>
      <c r="H47" s="499"/>
      <c r="I47" s="499"/>
    </row>
    <row r="48" spans="1:9">
      <c r="A48" s="177"/>
      <c r="B48" s="177"/>
      <c r="C48" s="177"/>
      <c r="D48" s="177"/>
      <c r="E48" s="177"/>
      <c r="F48" s="177"/>
      <c r="G48" s="177"/>
      <c r="H48" s="177"/>
      <c r="I48" s="177"/>
    </row>
    <row r="49" spans="1:9" ht="23.5">
      <c r="A49" s="500" t="s">
        <v>508</v>
      </c>
      <c r="B49" s="500"/>
      <c r="C49" s="500"/>
      <c r="D49" s="500"/>
      <c r="E49" s="500"/>
      <c r="F49" s="500"/>
      <c r="G49" s="500"/>
      <c r="H49" s="500"/>
      <c r="I49" s="500"/>
    </row>
    <row r="50" spans="1:9">
      <c r="A50" s="177"/>
      <c r="B50" s="177"/>
      <c r="C50" s="177"/>
      <c r="D50" s="177"/>
      <c r="E50" s="177"/>
      <c r="F50" s="177"/>
      <c r="G50" s="177"/>
      <c r="H50" s="177"/>
      <c r="I50" s="177"/>
    </row>
    <row r="51" spans="1:9">
      <c r="A51" s="393" t="s">
        <v>20</v>
      </c>
      <c r="B51" s="393"/>
      <c r="C51" s="175">
        <f>'Sections 1 &amp; 2'!$C$34</f>
        <v>0</v>
      </c>
      <c r="D51" s="175"/>
      <c r="E51" s="175"/>
      <c r="F51" s="175"/>
      <c r="G51" s="175"/>
      <c r="H51" s="175"/>
      <c r="I51" s="175"/>
    </row>
    <row r="52" spans="1:9">
      <c r="A52" s="393" t="s">
        <v>7</v>
      </c>
      <c r="B52" s="393"/>
      <c r="C52" s="175">
        <f>'Sections 1 &amp; 2'!$C$20</f>
        <v>0</v>
      </c>
      <c r="D52" s="175"/>
      <c r="E52" s="175"/>
      <c r="F52" s="175"/>
      <c r="G52" s="175"/>
      <c r="H52" s="175"/>
      <c r="I52" s="175"/>
    </row>
    <row r="53" spans="1:9">
      <c r="A53" s="393" t="s">
        <v>514</v>
      </c>
      <c r="B53" s="393"/>
      <c r="C53" s="175">
        <f>'Sections 1 &amp; 2'!$C$21</f>
        <v>0</v>
      </c>
      <c r="D53" s="175"/>
      <c r="E53" s="175"/>
      <c r="F53" s="175"/>
      <c r="G53" s="175"/>
      <c r="H53" s="175"/>
      <c r="I53" s="175"/>
    </row>
    <row r="54" spans="1:9">
      <c r="A54" s="338"/>
      <c r="B54" s="338"/>
      <c r="C54" s="175">
        <f>'Sections 1 &amp; 2'!$C$22</f>
        <v>0</v>
      </c>
      <c r="D54" s="175"/>
      <c r="E54" s="175"/>
      <c r="F54" s="175"/>
      <c r="G54" s="175"/>
      <c r="H54" s="175"/>
      <c r="I54" s="175"/>
    </row>
    <row r="55" spans="1:9">
      <c r="A55" s="177"/>
      <c r="B55" s="177"/>
      <c r="C55" s="177"/>
      <c r="D55" s="177"/>
      <c r="E55" s="177"/>
      <c r="F55" s="177"/>
      <c r="G55" s="177"/>
      <c r="H55" s="177"/>
      <c r="I55" s="177"/>
    </row>
    <row r="56" spans="1:9">
      <c r="A56" s="177"/>
      <c r="B56" s="177"/>
      <c r="C56" s="177"/>
      <c r="D56" s="177"/>
      <c r="E56" s="177"/>
      <c r="F56" s="177"/>
      <c r="G56" s="177"/>
      <c r="H56" s="177"/>
      <c r="I56" s="177"/>
    </row>
    <row r="57" spans="1:9">
      <c r="A57" s="175" t="s">
        <v>520</v>
      </c>
      <c r="B57" s="175"/>
      <c r="C57" s="175"/>
      <c r="D57" s="175"/>
      <c r="E57" s="175"/>
      <c r="F57" s="175"/>
      <c r="G57" s="175"/>
      <c r="H57" s="175"/>
      <c r="I57" s="175"/>
    </row>
    <row r="58" spans="1:9">
      <c r="A58" s="177"/>
      <c r="B58" s="177"/>
      <c r="C58" s="177"/>
      <c r="D58" s="177"/>
      <c r="E58" s="177"/>
      <c r="F58" s="177"/>
      <c r="G58" s="177"/>
      <c r="H58" s="177"/>
      <c r="I58" s="177"/>
    </row>
    <row r="59" spans="1:9">
      <c r="B59" s="217">
        <f>'Section 3'!B5:I5</f>
        <v>0</v>
      </c>
      <c r="C59" s="218"/>
      <c r="D59" s="218"/>
      <c r="E59" s="218"/>
      <c r="F59" s="218"/>
      <c r="G59" s="218"/>
      <c r="H59" s="218"/>
      <c r="I59" s="219"/>
    </row>
    <row r="60" spans="1:9">
      <c r="A60" t="s">
        <v>128</v>
      </c>
      <c r="B60" s="522"/>
      <c r="C60" s="522"/>
      <c r="D60" s="522"/>
      <c r="E60" s="522"/>
      <c r="F60" s="522"/>
      <c r="G60" s="522"/>
      <c r="H60" s="522"/>
      <c r="I60" s="522"/>
    </row>
    <row r="61" spans="1:9">
      <c r="B61" s="522"/>
      <c r="C61" s="522"/>
      <c r="D61" s="522"/>
      <c r="E61" s="522"/>
      <c r="F61" s="522"/>
      <c r="G61" s="522"/>
      <c r="H61" s="522"/>
      <c r="I61" s="522"/>
    </row>
    <row r="62" spans="1:9">
      <c r="B62" s="522"/>
      <c r="C62" s="522"/>
      <c r="D62" s="522"/>
      <c r="E62" s="522"/>
      <c r="F62" s="522"/>
      <c r="G62" s="522"/>
      <c r="H62" s="522"/>
      <c r="I62" s="522"/>
    </row>
    <row r="63" spans="1:9">
      <c r="A63" s="177"/>
      <c r="B63" s="177"/>
      <c r="C63" s="177"/>
      <c r="D63" s="177"/>
      <c r="E63" s="177"/>
      <c r="F63" s="177"/>
      <c r="G63" s="177"/>
      <c r="H63" s="177"/>
      <c r="I63" s="177"/>
    </row>
    <row r="64" spans="1:9" ht="28.5">
      <c r="A64" s="497" t="s">
        <v>521</v>
      </c>
      <c r="B64" s="497"/>
      <c r="C64" s="497"/>
      <c r="D64" s="497"/>
      <c r="E64" s="497"/>
      <c r="F64" s="497"/>
      <c r="G64" s="497"/>
      <c r="H64" s="497"/>
      <c r="I64" s="497"/>
    </row>
    <row r="65" spans="1:19">
      <c r="A65" s="177"/>
      <c r="B65" s="177"/>
      <c r="C65" s="177"/>
      <c r="D65" s="177"/>
      <c r="E65" s="177"/>
      <c r="F65" s="177"/>
      <c r="G65" s="177"/>
      <c r="H65" s="177"/>
      <c r="I65" s="177"/>
      <c r="S65" s="29" t="s">
        <v>525</v>
      </c>
    </row>
    <row r="66" spans="1:19" ht="18.5">
      <c r="A66" s="498" t="s">
        <v>523</v>
      </c>
      <c r="B66" s="498"/>
      <c r="C66" s="498"/>
      <c r="D66" s="498"/>
      <c r="E66" s="498"/>
      <c r="F66" s="498"/>
      <c r="G66" s="498"/>
      <c r="H66" s="498"/>
      <c r="I66" s="498"/>
      <c r="S66" s="29" t="s">
        <v>526</v>
      </c>
    </row>
    <row r="67" spans="1:19" ht="15.5">
      <c r="A67" s="499" t="s">
        <v>977</v>
      </c>
      <c r="B67" s="499"/>
      <c r="C67" s="499"/>
      <c r="D67" s="499"/>
      <c r="E67" s="499"/>
      <c r="F67" s="499"/>
      <c r="G67" s="499"/>
      <c r="H67" s="499"/>
      <c r="I67" s="499"/>
    </row>
    <row r="68" spans="1:19">
      <c r="A68" s="177"/>
      <c r="B68" s="177"/>
      <c r="C68" s="177"/>
      <c r="D68" s="177"/>
      <c r="E68" s="177"/>
      <c r="F68" s="177"/>
      <c r="G68" s="177"/>
      <c r="H68" s="177"/>
      <c r="I68" s="177"/>
    </row>
    <row r="69" spans="1:19" ht="23.5">
      <c r="A69" s="500" t="s">
        <v>522</v>
      </c>
      <c r="B69" s="500"/>
      <c r="C69" s="500"/>
      <c r="D69" s="500"/>
      <c r="E69" s="500"/>
      <c r="F69" s="500"/>
      <c r="G69" s="500"/>
      <c r="H69" s="500"/>
      <c r="I69" s="500"/>
    </row>
    <row r="70" spans="1:19">
      <c r="A70" s="177"/>
      <c r="B70" s="177"/>
      <c r="C70" s="177"/>
      <c r="D70" s="177"/>
      <c r="E70" s="177"/>
      <c r="F70" s="177"/>
      <c r="G70" s="177"/>
      <c r="H70" s="177"/>
      <c r="I70" s="177"/>
    </row>
    <row r="71" spans="1:19">
      <c r="A71" s="393" t="s">
        <v>20</v>
      </c>
      <c r="B71" s="393"/>
      <c r="C71" s="175">
        <f>'Sections 1 &amp; 2'!$C$34</f>
        <v>0</v>
      </c>
      <c r="D71" s="175"/>
      <c r="E71" s="175"/>
      <c r="F71" s="175"/>
      <c r="G71" s="175"/>
      <c r="H71" s="175"/>
      <c r="I71" s="175"/>
    </row>
    <row r="72" spans="1:19">
      <c r="A72" s="393" t="s">
        <v>7</v>
      </c>
      <c r="B72" s="393"/>
      <c r="C72" s="175">
        <f>'Sections 1 &amp; 2'!$C$20</f>
        <v>0</v>
      </c>
      <c r="D72" s="175"/>
      <c r="E72" s="175"/>
      <c r="F72" s="175"/>
      <c r="G72" s="175"/>
      <c r="H72" s="175"/>
      <c r="I72" s="175"/>
    </row>
    <row r="73" spans="1:19">
      <c r="A73" s="393" t="s">
        <v>514</v>
      </c>
      <c r="B73" s="393"/>
      <c r="C73" s="175">
        <f>'Sections 1 &amp; 2'!$C$21</f>
        <v>0</v>
      </c>
      <c r="D73" s="175"/>
      <c r="E73" s="175"/>
      <c r="F73" s="175"/>
      <c r="G73" s="175"/>
      <c r="H73" s="175"/>
      <c r="I73" s="175"/>
    </row>
    <row r="74" spans="1:19">
      <c r="A74" s="338"/>
      <c r="B74" s="338"/>
      <c r="C74" s="175">
        <f>'Sections 1 &amp; 2'!$C$22</f>
        <v>0</v>
      </c>
      <c r="D74" s="175"/>
      <c r="E74" s="175"/>
      <c r="F74" s="175"/>
      <c r="G74" s="175"/>
      <c r="H74" s="175"/>
      <c r="I74" s="175"/>
    </row>
    <row r="75" spans="1:19">
      <c r="A75" s="338"/>
      <c r="B75" s="338"/>
      <c r="C75" s="338"/>
      <c r="D75" s="338"/>
      <c r="E75" s="338"/>
      <c r="F75" s="338"/>
      <c r="G75" s="338"/>
      <c r="H75" s="338"/>
      <c r="I75" s="338"/>
    </row>
    <row r="76" spans="1:19">
      <c r="A76" s="338"/>
      <c r="B76" s="338"/>
      <c r="C76" s="338"/>
      <c r="D76" s="338"/>
      <c r="E76" s="338"/>
      <c r="F76" s="338"/>
      <c r="G76" s="338"/>
      <c r="H76" s="338"/>
      <c r="I76" s="338"/>
    </row>
    <row r="77" spans="1:19">
      <c r="A77" s="393" t="s">
        <v>579</v>
      </c>
      <c r="B77" s="393"/>
      <c r="C77" s="393"/>
      <c r="D77" s="393"/>
      <c r="E77" s="393"/>
      <c r="F77" s="393"/>
      <c r="G77" s="393"/>
      <c r="H77" s="393"/>
      <c r="I77" s="393"/>
    </row>
    <row r="78" spans="1:19">
      <c r="A78" s="338"/>
      <c r="B78" s="338"/>
      <c r="C78" s="338"/>
      <c r="D78" s="338"/>
      <c r="E78" s="338"/>
      <c r="F78" s="338"/>
      <c r="G78" s="338"/>
      <c r="H78" s="338"/>
      <c r="I78" s="338"/>
    </row>
    <row r="79" spans="1:19">
      <c r="A79" s="508"/>
      <c r="B79" s="516"/>
      <c r="C79" s="517"/>
      <c r="D79" s="517"/>
      <c r="E79" s="517"/>
      <c r="F79" s="517"/>
      <c r="G79" s="517"/>
      <c r="H79" s="518"/>
      <c r="I79" s="269"/>
    </row>
    <row r="80" spans="1:19">
      <c r="A80" s="508"/>
      <c r="B80" s="519"/>
      <c r="C80" s="520"/>
      <c r="D80" s="520"/>
      <c r="E80" s="520"/>
      <c r="F80" s="520"/>
      <c r="G80" s="520"/>
      <c r="H80" s="521"/>
      <c r="I80" s="269"/>
    </row>
    <row r="81" spans="1:37" s="24" customFormat="1">
      <c r="A81" s="515"/>
      <c r="B81" s="515"/>
      <c r="C81" s="515"/>
      <c r="D81" s="515"/>
      <c r="E81" s="515"/>
      <c r="F81" s="515"/>
      <c r="G81" s="515"/>
      <c r="H81" s="515"/>
      <c r="I81" s="51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row>
    <row r="82" spans="1:37">
      <c r="A82" s="177"/>
      <c r="B82" s="177"/>
      <c r="C82" s="177"/>
      <c r="D82" s="177"/>
      <c r="E82" s="177"/>
      <c r="F82" s="177"/>
      <c r="G82" s="177"/>
      <c r="H82" s="177"/>
      <c r="I82" s="177"/>
    </row>
    <row r="83" spans="1:37">
      <c r="A83" s="178" t="s">
        <v>524</v>
      </c>
      <c r="B83" s="178"/>
      <c r="C83" s="178"/>
      <c r="D83" s="178"/>
      <c r="E83" s="178"/>
      <c r="F83" s="178"/>
      <c r="G83" s="178"/>
      <c r="H83" s="178"/>
      <c r="I83" s="178"/>
    </row>
    <row r="84" spans="1:37">
      <c r="A84" s="178"/>
      <c r="B84" s="178"/>
      <c r="C84" s="178"/>
      <c r="D84" s="178"/>
      <c r="E84" s="178"/>
      <c r="F84" s="178"/>
      <c r="G84" s="178"/>
      <c r="H84" s="178"/>
      <c r="I84" s="178"/>
    </row>
    <row r="85" spans="1:37">
      <c r="A85" s="178"/>
      <c r="B85" s="178"/>
      <c r="C85" s="178"/>
      <c r="D85" s="178"/>
      <c r="E85" s="178"/>
      <c r="F85" s="178"/>
      <c r="G85" s="178"/>
      <c r="H85" s="178"/>
      <c r="I85" s="178"/>
    </row>
    <row r="86" spans="1:37">
      <c r="A86" s="178"/>
      <c r="B86" s="178"/>
      <c r="C86" s="178"/>
      <c r="D86" s="178"/>
      <c r="E86" s="178"/>
      <c r="F86" s="178"/>
      <c r="G86" s="178"/>
      <c r="H86" s="178"/>
      <c r="I86" s="178"/>
    </row>
    <row r="87" spans="1:37">
      <c r="A87" s="177"/>
      <c r="B87" s="177"/>
      <c r="C87" s="177"/>
      <c r="D87" s="177"/>
      <c r="E87" s="177"/>
      <c r="F87" s="177"/>
      <c r="G87" s="177"/>
      <c r="H87" s="177"/>
      <c r="I87" s="177"/>
    </row>
    <row r="88" spans="1:37">
      <c r="A88" s="177"/>
      <c r="B88" s="177"/>
      <c r="C88" s="177"/>
      <c r="D88" s="177"/>
      <c r="E88" s="177"/>
      <c r="F88" s="177"/>
      <c r="G88" s="177"/>
      <c r="H88" s="177"/>
      <c r="I88" s="177"/>
    </row>
    <row r="89" spans="1:37">
      <c r="A89" s="177"/>
      <c r="B89" s="177"/>
      <c r="C89" s="177"/>
      <c r="D89" s="177"/>
      <c r="E89" s="177"/>
      <c r="F89" s="177"/>
      <c r="G89" s="177"/>
      <c r="H89" s="177"/>
      <c r="I89" s="177"/>
    </row>
    <row r="90" spans="1:37">
      <c r="A90" s="231"/>
      <c r="B90" s="231"/>
      <c r="C90" s="231"/>
      <c r="D90" s="231"/>
      <c r="E90" s="231"/>
      <c r="F90" s="177"/>
      <c r="G90" s="231"/>
      <c r="H90" s="231"/>
      <c r="I90" s="177"/>
    </row>
    <row r="91" spans="1:37">
      <c r="A91" s="494" t="s">
        <v>584</v>
      </c>
      <c r="B91" s="494"/>
      <c r="C91" s="494"/>
      <c r="D91" s="494"/>
      <c r="E91" s="494"/>
      <c r="F91" s="177"/>
      <c r="G91" s="494" t="s">
        <v>296</v>
      </c>
      <c r="H91" s="494"/>
      <c r="I91" s="177"/>
    </row>
    <row r="92" spans="1:37">
      <c r="A92" s="177"/>
      <c r="B92" s="177"/>
      <c r="C92" s="177"/>
      <c r="D92" s="177"/>
      <c r="E92" s="177"/>
      <c r="F92" s="177"/>
      <c r="G92" s="177"/>
      <c r="H92" s="177"/>
      <c r="I92" s="177"/>
    </row>
    <row r="93" spans="1:37">
      <c r="A93" s="177"/>
      <c r="B93" s="177"/>
      <c r="C93" s="177"/>
      <c r="D93" s="177"/>
      <c r="E93" s="177"/>
      <c r="F93" s="177"/>
      <c r="G93" s="177"/>
      <c r="H93" s="177"/>
      <c r="I93" s="177"/>
    </row>
    <row r="94" spans="1:37">
      <c r="A94" s="231"/>
      <c r="B94" s="231"/>
      <c r="C94" s="231"/>
      <c r="D94" s="231"/>
      <c r="E94" s="177"/>
      <c r="F94" s="231"/>
      <c r="G94" s="231"/>
      <c r="H94" s="231"/>
      <c r="I94" s="231"/>
    </row>
    <row r="95" spans="1:37">
      <c r="A95" s="494" t="s">
        <v>517</v>
      </c>
      <c r="B95" s="494"/>
      <c r="C95" s="494"/>
      <c r="D95" s="494"/>
      <c r="E95" s="177"/>
      <c r="F95" s="494" t="s">
        <v>518</v>
      </c>
      <c r="G95" s="494"/>
      <c r="H95" s="494"/>
      <c r="I95" s="494"/>
    </row>
    <row r="96" spans="1:37">
      <c r="A96" s="177"/>
      <c r="B96" s="177"/>
      <c r="C96" s="177"/>
      <c r="D96" s="177"/>
      <c r="E96" s="177"/>
      <c r="F96" s="177"/>
      <c r="G96" s="177"/>
      <c r="H96" s="177"/>
      <c r="I96" s="177"/>
    </row>
    <row r="97" spans="1:9" ht="28.5">
      <c r="A97" s="497" t="s">
        <v>527</v>
      </c>
      <c r="B97" s="497"/>
      <c r="C97" s="497"/>
      <c r="D97" s="497"/>
      <c r="E97" s="497"/>
      <c r="F97" s="497"/>
      <c r="G97" s="497"/>
      <c r="H97" s="497"/>
      <c r="I97" s="497"/>
    </row>
    <row r="98" spans="1:9">
      <c r="A98" s="177"/>
      <c r="B98" s="177"/>
      <c r="C98" s="177"/>
      <c r="D98" s="177"/>
      <c r="E98" s="177"/>
      <c r="F98" s="177"/>
      <c r="G98" s="177"/>
      <c r="H98" s="177"/>
      <c r="I98" s="177"/>
    </row>
    <row r="99" spans="1:9" ht="18.5">
      <c r="A99" s="498" t="s">
        <v>523</v>
      </c>
      <c r="B99" s="498"/>
      <c r="C99" s="498"/>
      <c r="D99" s="498"/>
      <c r="E99" s="498"/>
      <c r="F99" s="498"/>
      <c r="G99" s="498"/>
      <c r="H99" s="498"/>
      <c r="I99" s="498"/>
    </row>
    <row r="100" spans="1:9" ht="15.5">
      <c r="A100" s="499" t="s">
        <v>977</v>
      </c>
      <c r="B100" s="499"/>
      <c r="C100" s="499"/>
      <c r="D100" s="499"/>
      <c r="E100" s="499"/>
      <c r="F100" s="499"/>
      <c r="G100" s="499"/>
      <c r="H100" s="499"/>
      <c r="I100" s="499"/>
    </row>
    <row r="101" spans="1:9">
      <c r="A101" s="177"/>
      <c r="B101" s="177"/>
      <c r="C101" s="177"/>
      <c r="D101" s="177"/>
      <c r="E101" s="177"/>
      <c r="F101" s="177"/>
      <c r="G101" s="177"/>
      <c r="H101" s="177"/>
      <c r="I101" s="177"/>
    </row>
    <row r="102" spans="1:9" ht="23.5">
      <c r="A102" s="500" t="s">
        <v>528</v>
      </c>
      <c r="B102" s="500"/>
      <c r="C102" s="500"/>
      <c r="D102" s="500"/>
      <c r="E102" s="500"/>
      <c r="F102" s="500"/>
      <c r="G102" s="500"/>
      <c r="H102" s="500"/>
      <c r="I102" s="500"/>
    </row>
    <row r="103" spans="1:9">
      <c r="A103" s="177"/>
      <c r="B103" s="177"/>
      <c r="C103" s="177"/>
      <c r="D103" s="177"/>
      <c r="E103" s="177"/>
      <c r="F103" s="177"/>
      <c r="G103" s="177"/>
      <c r="H103" s="177"/>
      <c r="I103" s="177"/>
    </row>
    <row r="104" spans="1:9">
      <c r="A104" s="393" t="s">
        <v>20</v>
      </c>
      <c r="B104" s="393"/>
      <c r="C104" s="175">
        <f>'Sections 1 &amp; 2'!$C$34</f>
        <v>0</v>
      </c>
      <c r="D104" s="175"/>
      <c r="E104" s="175"/>
      <c r="F104" s="175"/>
      <c r="G104" s="175"/>
      <c r="H104" s="175"/>
      <c r="I104" s="175"/>
    </row>
    <row r="105" spans="1:9">
      <c r="A105" s="393" t="s">
        <v>7</v>
      </c>
      <c r="B105" s="393"/>
      <c r="C105" s="175">
        <f>'Sections 1 &amp; 2'!$C$20</f>
        <v>0</v>
      </c>
      <c r="D105" s="175"/>
      <c r="E105" s="175"/>
      <c r="F105" s="175"/>
      <c r="G105" s="175"/>
      <c r="H105" s="175"/>
      <c r="I105" s="175"/>
    </row>
    <row r="106" spans="1:9">
      <c r="A106" s="393" t="s">
        <v>514</v>
      </c>
      <c r="B106" s="393"/>
      <c r="C106" s="175">
        <f>'Sections 1 &amp; 2'!$C$21</f>
        <v>0</v>
      </c>
      <c r="D106" s="175"/>
      <c r="E106" s="175"/>
      <c r="F106" s="175"/>
      <c r="G106" s="175"/>
      <c r="H106" s="175"/>
      <c r="I106" s="175"/>
    </row>
    <row r="107" spans="1:9">
      <c r="A107" s="338"/>
      <c r="B107" s="338"/>
      <c r="C107" s="175">
        <f>'Sections 1 &amp; 2'!$C$22</f>
        <v>0</v>
      </c>
      <c r="D107" s="175"/>
      <c r="E107" s="175"/>
      <c r="F107" s="175"/>
      <c r="G107" s="175"/>
      <c r="H107" s="175"/>
      <c r="I107" s="175"/>
    </row>
    <row r="108" spans="1:9">
      <c r="A108" s="338"/>
      <c r="B108" s="338"/>
      <c r="C108" s="338"/>
      <c r="D108" s="338"/>
      <c r="E108" s="338"/>
      <c r="F108" s="338"/>
      <c r="G108" s="338"/>
      <c r="H108" s="338"/>
      <c r="I108" s="338"/>
    </row>
    <row r="109" spans="1:9">
      <c r="A109" s="177"/>
      <c r="B109" s="177"/>
      <c r="C109" s="177"/>
      <c r="D109" s="177"/>
      <c r="E109" s="177"/>
      <c r="F109" s="177"/>
      <c r="G109" s="177"/>
      <c r="H109" s="177"/>
      <c r="I109" s="177"/>
    </row>
    <row r="110" spans="1:9">
      <c r="A110" s="178" t="s">
        <v>1084</v>
      </c>
      <c r="B110" s="178"/>
      <c r="C110" s="178"/>
      <c r="D110" s="178"/>
      <c r="E110" s="178"/>
      <c r="F110" s="178"/>
      <c r="G110" s="178"/>
      <c r="H110" s="178"/>
      <c r="I110" s="178"/>
    </row>
    <row r="111" spans="1:9">
      <c r="A111" s="178"/>
      <c r="B111" s="178"/>
      <c r="C111" s="178"/>
      <c r="D111" s="178"/>
      <c r="E111" s="178"/>
      <c r="F111" s="178"/>
      <c r="G111" s="178"/>
      <c r="H111" s="178"/>
      <c r="I111" s="178"/>
    </row>
    <row r="112" spans="1:9">
      <c r="A112" s="178"/>
      <c r="B112" s="178"/>
      <c r="C112" s="178"/>
      <c r="D112" s="178"/>
      <c r="E112" s="178"/>
      <c r="F112" s="178"/>
      <c r="G112" s="178"/>
      <c r="H112" s="178"/>
      <c r="I112" s="178"/>
    </row>
    <row r="113" spans="1:9">
      <c r="A113" s="181" t="s">
        <v>946</v>
      </c>
      <c r="B113" s="181"/>
      <c r="C113" s="181"/>
      <c r="D113" s="181"/>
      <c r="E113" s="181"/>
      <c r="F113" s="181"/>
      <c r="G113" s="181"/>
      <c r="H113" s="181"/>
      <c r="I113" s="181"/>
    </row>
    <row r="114" spans="1:9">
      <c r="A114" s="177"/>
      <c r="B114" s="177"/>
      <c r="C114" s="177"/>
      <c r="D114" s="177"/>
      <c r="E114" s="177"/>
      <c r="F114" s="177"/>
      <c r="G114" s="177"/>
      <c r="H114" s="177"/>
      <c r="I114" s="177"/>
    </row>
    <row r="115" spans="1:9" ht="28.5">
      <c r="A115" s="497" t="s">
        <v>529</v>
      </c>
      <c r="B115" s="497"/>
      <c r="C115" s="497"/>
      <c r="D115" s="497"/>
      <c r="E115" s="497"/>
      <c r="F115" s="497"/>
      <c r="G115" s="497"/>
      <c r="H115" s="497"/>
      <c r="I115" s="497"/>
    </row>
    <row r="116" spans="1:9">
      <c r="A116" s="177"/>
      <c r="B116" s="177"/>
      <c r="C116" s="177"/>
      <c r="D116" s="177"/>
      <c r="E116" s="177"/>
      <c r="F116" s="177"/>
      <c r="G116" s="177"/>
      <c r="H116" s="177"/>
      <c r="I116" s="177"/>
    </row>
    <row r="117" spans="1:9" ht="18.5">
      <c r="A117" s="498" t="s">
        <v>523</v>
      </c>
      <c r="B117" s="498"/>
      <c r="C117" s="498"/>
      <c r="D117" s="498"/>
      <c r="E117" s="498"/>
      <c r="F117" s="498"/>
      <c r="G117" s="498"/>
      <c r="H117" s="498"/>
      <c r="I117" s="498"/>
    </row>
    <row r="118" spans="1:9" ht="15.5">
      <c r="A118" s="499" t="s">
        <v>977</v>
      </c>
      <c r="B118" s="499"/>
      <c r="C118" s="499"/>
      <c r="D118" s="499"/>
      <c r="E118" s="499"/>
      <c r="F118" s="499"/>
      <c r="G118" s="499"/>
      <c r="H118" s="499"/>
      <c r="I118" s="499"/>
    </row>
    <row r="119" spans="1:9">
      <c r="A119" s="177"/>
      <c r="B119" s="177"/>
      <c r="C119" s="177"/>
      <c r="D119" s="177"/>
      <c r="E119" s="177"/>
      <c r="F119" s="177"/>
      <c r="G119" s="177"/>
      <c r="H119" s="177"/>
      <c r="I119" s="177"/>
    </row>
    <row r="120" spans="1:9" ht="23.5">
      <c r="A120" s="500" t="s">
        <v>530</v>
      </c>
      <c r="B120" s="500"/>
      <c r="C120" s="500"/>
      <c r="D120" s="500"/>
      <c r="E120" s="500"/>
      <c r="F120" s="500"/>
      <c r="G120" s="500"/>
      <c r="H120" s="500"/>
      <c r="I120" s="500"/>
    </row>
    <row r="121" spans="1:9">
      <c r="A121" s="177"/>
      <c r="B121" s="177"/>
      <c r="C121" s="177"/>
      <c r="D121" s="177"/>
      <c r="E121" s="177"/>
      <c r="F121" s="177"/>
      <c r="G121" s="177"/>
      <c r="H121" s="177"/>
      <c r="I121" s="177"/>
    </row>
    <row r="122" spans="1:9">
      <c r="A122" s="393" t="s">
        <v>20</v>
      </c>
      <c r="B122" s="393"/>
      <c r="C122" s="175">
        <f>'Sections 1 &amp; 2'!$C$34</f>
        <v>0</v>
      </c>
      <c r="D122" s="175"/>
      <c r="E122" s="175"/>
      <c r="F122" s="175"/>
      <c r="G122" s="175"/>
      <c r="H122" s="175"/>
      <c r="I122" s="175"/>
    </row>
    <row r="123" spans="1:9">
      <c r="A123" s="393" t="s">
        <v>7</v>
      </c>
      <c r="B123" s="393"/>
      <c r="C123" s="175">
        <f>'Sections 1 &amp; 2'!$C$20</f>
        <v>0</v>
      </c>
      <c r="D123" s="175"/>
      <c r="E123" s="175"/>
      <c r="F123" s="175"/>
      <c r="G123" s="175"/>
      <c r="H123" s="175"/>
      <c r="I123" s="175"/>
    </row>
    <row r="124" spans="1:9">
      <c r="A124" s="393" t="s">
        <v>514</v>
      </c>
      <c r="B124" s="393"/>
      <c r="C124" s="175">
        <f>'Sections 1 &amp; 2'!$C$21</f>
        <v>0</v>
      </c>
      <c r="D124" s="175"/>
      <c r="E124" s="175"/>
      <c r="F124" s="175"/>
      <c r="G124" s="175"/>
      <c r="H124" s="175"/>
      <c r="I124" s="175"/>
    </row>
    <row r="125" spans="1:9">
      <c r="A125" s="338"/>
      <c r="B125" s="338"/>
      <c r="C125" s="175">
        <f>'Sections 1 &amp; 2'!$C$22</f>
        <v>0</v>
      </c>
      <c r="D125" s="175"/>
      <c r="E125" s="175"/>
      <c r="F125" s="175"/>
      <c r="G125" s="175"/>
      <c r="H125" s="175"/>
      <c r="I125" s="175"/>
    </row>
    <row r="126" spans="1:9">
      <c r="A126" s="338"/>
      <c r="B126" s="338"/>
      <c r="C126" s="338"/>
      <c r="D126" s="338"/>
      <c r="E126" s="338"/>
      <c r="F126" s="338"/>
      <c r="G126" s="338"/>
      <c r="H126" s="338"/>
      <c r="I126" s="338"/>
    </row>
    <row r="127" spans="1:9">
      <c r="A127" s="177"/>
      <c r="B127" s="177"/>
      <c r="C127" s="177"/>
      <c r="D127" s="177"/>
      <c r="E127" s="177"/>
      <c r="F127" s="177"/>
      <c r="G127" s="177"/>
      <c r="H127" s="177"/>
      <c r="I127" s="177"/>
    </row>
    <row r="128" spans="1:9">
      <c r="A128" s="178" t="s">
        <v>1085</v>
      </c>
      <c r="B128" s="178"/>
      <c r="C128" s="178"/>
      <c r="D128" s="178"/>
      <c r="E128" s="178"/>
      <c r="F128" s="178"/>
      <c r="G128" s="178"/>
      <c r="H128" s="178"/>
      <c r="I128" s="178"/>
    </row>
    <row r="129" spans="1:37">
      <c r="A129" s="178"/>
      <c r="B129" s="178"/>
      <c r="C129" s="178"/>
      <c r="D129" s="178"/>
      <c r="E129" s="178"/>
      <c r="F129" s="178"/>
      <c r="G129" s="178"/>
      <c r="H129" s="178"/>
      <c r="I129" s="178"/>
    </row>
    <row r="130" spans="1:37">
      <c r="A130" s="178"/>
      <c r="B130" s="178"/>
      <c r="C130" s="178"/>
      <c r="D130" s="178"/>
      <c r="E130" s="178"/>
      <c r="F130" s="178"/>
      <c r="G130" s="178"/>
      <c r="H130" s="178"/>
      <c r="I130" s="178"/>
    </row>
    <row r="131" spans="1:37">
      <c r="A131" s="181" t="s">
        <v>946</v>
      </c>
      <c r="B131" s="181"/>
      <c r="C131" s="181"/>
      <c r="D131" s="181"/>
      <c r="E131" s="181"/>
      <c r="F131" s="181"/>
      <c r="G131" s="181"/>
      <c r="H131" s="181"/>
      <c r="I131" s="181"/>
    </row>
    <row r="132" spans="1:37">
      <c r="A132" s="177"/>
      <c r="B132" s="177"/>
      <c r="C132" s="177"/>
      <c r="D132" s="177"/>
      <c r="E132" s="177"/>
      <c r="F132" s="177"/>
      <c r="G132" s="177"/>
      <c r="H132" s="177"/>
      <c r="I132" s="177"/>
    </row>
    <row r="133" spans="1:37" ht="28.5">
      <c r="A133" s="497" t="s">
        <v>531</v>
      </c>
      <c r="B133" s="497"/>
      <c r="C133" s="497"/>
      <c r="D133" s="497"/>
      <c r="E133" s="497"/>
      <c r="F133" s="497"/>
      <c r="G133" s="497"/>
      <c r="H133" s="497"/>
      <c r="I133" s="497"/>
    </row>
    <row r="134" spans="1:37">
      <c r="A134" s="177"/>
      <c r="B134" s="177"/>
      <c r="C134" s="177"/>
      <c r="D134" s="177"/>
      <c r="E134" s="177"/>
      <c r="F134" s="177"/>
      <c r="G134" s="177"/>
      <c r="H134" s="177"/>
      <c r="I134" s="177"/>
    </row>
    <row r="135" spans="1:37" ht="18.5">
      <c r="A135" s="498" t="s">
        <v>523</v>
      </c>
      <c r="B135" s="498"/>
      <c r="C135" s="498"/>
      <c r="D135" s="498"/>
      <c r="E135" s="498"/>
      <c r="F135" s="498"/>
      <c r="G135" s="498"/>
      <c r="H135" s="498"/>
      <c r="I135" s="498"/>
    </row>
    <row r="136" spans="1:37" ht="15.5">
      <c r="A136" s="499" t="s">
        <v>977</v>
      </c>
      <c r="B136" s="499"/>
      <c r="C136" s="499"/>
      <c r="D136" s="499"/>
      <c r="E136" s="499"/>
      <c r="F136" s="499"/>
      <c r="G136" s="499"/>
      <c r="H136" s="499"/>
      <c r="I136" s="499"/>
    </row>
    <row r="137" spans="1:37">
      <c r="A137" s="177"/>
      <c r="B137" s="177"/>
      <c r="C137" s="177"/>
      <c r="D137" s="177"/>
      <c r="E137" s="177"/>
      <c r="F137" s="177"/>
      <c r="G137" s="177"/>
      <c r="H137" s="177"/>
      <c r="I137" s="177"/>
    </row>
    <row r="138" spans="1:37" ht="23.5">
      <c r="A138" s="500" t="s">
        <v>444</v>
      </c>
      <c r="B138" s="500"/>
      <c r="C138" s="500"/>
      <c r="D138" s="500"/>
      <c r="E138" s="500"/>
      <c r="F138" s="500"/>
      <c r="G138" s="500"/>
      <c r="H138" s="500"/>
      <c r="I138" s="500"/>
    </row>
    <row r="139" spans="1:37" s="54" customFormat="1" ht="21">
      <c r="A139" s="504" t="s">
        <v>534</v>
      </c>
      <c r="B139" s="504"/>
      <c r="C139" s="504"/>
      <c r="D139" s="504"/>
      <c r="E139" s="504"/>
      <c r="F139" s="504"/>
      <c r="G139" s="504"/>
      <c r="H139" s="504"/>
      <c r="I139" s="504"/>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row>
    <row r="140" spans="1:37" s="54" customFormat="1" ht="21">
      <c r="A140" s="504"/>
      <c r="B140" s="504"/>
      <c r="C140" s="504"/>
      <c r="D140" s="504"/>
      <c r="E140" s="504"/>
      <c r="F140" s="504"/>
      <c r="G140" s="504"/>
      <c r="H140" s="504"/>
      <c r="I140" s="504"/>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row>
    <row r="141" spans="1:37">
      <c r="A141" s="177"/>
      <c r="B141" s="177"/>
      <c r="C141" s="177"/>
      <c r="D141" s="177"/>
      <c r="E141" s="177"/>
      <c r="F141" s="177"/>
      <c r="G141" s="177"/>
      <c r="H141" s="177"/>
      <c r="I141" s="177"/>
    </row>
    <row r="142" spans="1:37">
      <c r="A142" s="393" t="s">
        <v>20</v>
      </c>
      <c r="B142" s="393"/>
      <c r="C142" s="175">
        <f>'Sections 1 &amp; 2'!$C$34</f>
        <v>0</v>
      </c>
      <c r="D142" s="175"/>
      <c r="E142" s="175"/>
      <c r="F142" s="175"/>
      <c r="G142" s="175"/>
      <c r="H142" s="175"/>
      <c r="I142" s="175"/>
    </row>
    <row r="143" spans="1:37">
      <c r="A143" s="393" t="s">
        <v>7</v>
      </c>
      <c r="B143" s="393"/>
      <c r="C143" s="175">
        <f>'Sections 1 &amp; 2'!$C$20</f>
        <v>0</v>
      </c>
      <c r="D143" s="175"/>
      <c r="E143" s="175"/>
      <c r="F143" s="175"/>
      <c r="G143" s="175"/>
      <c r="H143" s="175"/>
      <c r="I143" s="175"/>
    </row>
    <row r="144" spans="1:37">
      <c r="A144" s="393" t="s">
        <v>514</v>
      </c>
      <c r="B144" s="393"/>
      <c r="C144" s="175">
        <f>'Sections 1 &amp; 2'!$C$21</f>
        <v>0</v>
      </c>
      <c r="D144" s="175"/>
      <c r="E144" s="175"/>
      <c r="F144" s="175"/>
      <c r="G144" s="175"/>
      <c r="H144" s="175"/>
      <c r="I144" s="175"/>
    </row>
    <row r="145" spans="1:37">
      <c r="A145" s="338"/>
      <c r="B145" s="338"/>
      <c r="C145" s="175">
        <f>'Sections 1 &amp; 2'!$C$22</f>
        <v>0</v>
      </c>
      <c r="D145" s="175"/>
      <c r="E145" s="175"/>
      <c r="F145" s="175"/>
      <c r="G145" s="175"/>
      <c r="H145" s="175"/>
      <c r="I145" s="175"/>
    </row>
    <row r="146" spans="1:37">
      <c r="A146" s="338"/>
      <c r="B146" s="338"/>
      <c r="C146" s="338"/>
      <c r="D146" s="338"/>
      <c r="E146" s="338"/>
      <c r="F146" s="338"/>
      <c r="G146" s="338"/>
      <c r="H146" s="338"/>
      <c r="I146" s="338"/>
    </row>
    <row r="147" spans="1:37">
      <c r="A147" s="338"/>
      <c r="B147" s="338"/>
      <c r="C147" s="338"/>
      <c r="D147" s="338"/>
      <c r="E147" s="338"/>
      <c r="F147" s="338"/>
      <c r="G147" s="338"/>
      <c r="H147" s="338"/>
      <c r="I147" s="338"/>
    </row>
    <row r="148" spans="1:37">
      <c r="A148" s="178" t="s">
        <v>532</v>
      </c>
      <c r="B148" s="178"/>
      <c r="C148" s="178"/>
      <c r="D148" s="178"/>
      <c r="E148" s="178"/>
      <c r="F148" s="178"/>
      <c r="G148" s="178"/>
      <c r="H148" s="178"/>
      <c r="I148" s="178"/>
    </row>
    <row r="149" spans="1:37">
      <c r="A149" s="178"/>
      <c r="B149" s="178"/>
      <c r="C149" s="178"/>
      <c r="D149" s="178"/>
      <c r="E149" s="178"/>
      <c r="F149" s="178"/>
      <c r="G149" s="178"/>
      <c r="H149" s="178"/>
      <c r="I149" s="178"/>
    </row>
    <row r="150" spans="1:37">
      <c r="A150" s="177"/>
      <c r="B150" s="177"/>
      <c r="C150" s="177"/>
      <c r="D150" s="177"/>
      <c r="E150" s="177"/>
      <c r="F150" s="177"/>
      <c r="G150" s="177"/>
      <c r="H150" s="177"/>
      <c r="I150" s="177"/>
    </row>
    <row r="151" spans="1:37" ht="28.5">
      <c r="A151" s="497" t="s">
        <v>533</v>
      </c>
      <c r="B151" s="497"/>
      <c r="C151" s="497"/>
      <c r="D151" s="497"/>
      <c r="E151" s="497"/>
      <c r="F151" s="497"/>
      <c r="G151" s="497"/>
      <c r="H151" s="497"/>
      <c r="I151" s="497"/>
    </row>
    <row r="152" spans="1:37">
      <c r="A152" s="177"/>
      <c r="B152" s="177"/>
      <c r="C152" s="177"/>
      <c r="D152" s="177"/>
      <c r="E152" s="177"/>
      <c r="F152" s="177"/>
      <c r="G152" s="177"/>
      <c r="H152" s="177"/>
      <c r="I152" s="177"/>
    </row>
    <row r="153" spans="1:37" ht="18.5">
      <c r="A153" s="498" t="s">
        <v>523</v>
      </c>
      <c r="B153" s="498"/>
      <c r="C153" s="498"/>
      <c r="D153" s="498"/>
      <c r="E153" s="498"/>
      <c r="F153" s="498"/>
      <c r="G153" s="498"/>
      <c r="H153" s="498"/>
      <c r="I153" s="498"/>
    </row>
    <row r="154" spans="1:37" ht="15.5">
      <c r="A154" s="499" t="s">
        <v>977</v>
      </c>
      <c r="B154" s="499"/>
      <c r="C154" s="499"/>
      <c r="D154" s="499"/>
      <c r="E154" s="499"/>
      <c r="F154" s="499"/>
      <c r="G154" s="499"/>
      <c r="H154" s="499"/>
      <c r="I154" s="499"/>
      <c r="S154" s="29" t="s">
        <v>541</v>
      </c>
    </row>
    <row r="155" spans="1:37">
      <c r="A155" s="177"/>
      <c r="B155" s="177"/>
      <c r="C155" s="177"/>
      <c r="D155" s="177"/>
      <c r="E155" s="177"/>
      <c r="F155" s="177"/>
      <c r="G155" s="177"/>
      <c r="H155" s="177"/>
      <c r="I155" s="177"/>
      <c r="S155" s="29" t="s">
        <v>542</v>
      </c>
    </row>
    <row r="156" spans="1:37" ht="23.5">
      <c r="A156" s="500" t="s">
        <v>444</v>
      </c>
      <c r="B156" s="500"/>
      <c r="C156" s="500"/>
      <c r="D156" s="500"/>
      <c r="E156" s="500"/>
      <c r="F156" s="500"/>
      <c r="G156" s="500"/>
      <c r="H156" s="500"/>
      <c r="I156" s="500"/>
    </row>
    <row r="157" spans="1:37" s="53" customFormat="1" ht="18.5">
      <c r="A157" s="513" t="s">
        <v>535</v>
      </c>
      <c r="B157" s="513"/>
      <c r="C157" s="513"/>
      <c r="D157" s="513"/>
      <c r="E157" s="513"/>
      <c r="F157" s="513"/>
      <c r="G157" s="513"/>
      <c r="H157" s="513"/>
      <c r="I157" s="513"/>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row>
    <row r="158" spans="1:37">
      <c r="A158" s="177"/>
      <c r="B158" s="177"/>
      <c r="C158" s="177"/>
      <c r="D158" s="177"/>
      <c r="E158" s="177"/>
      <c r="F158" s="177"/>
      <c r="G158" s="177"/>
      <c r="H158" s="177"/>
      <c r="I158" s="177"/>
    </row>
    <row r="159" spans="1:37">
      <c r="A159" s="393" t="s">
        <v>20</v>
      </c>
      <c r="B159" s="393"/>
      <c r="C159" s="175">
        <f>'Sections 1 &amp; 2'!$C$34</f>
        <v>0</v>
      </c>
      <c r="D159" s="175"/>
      <c r="E159" s="175"/>
      <c r="F159" s="175"/>
      <c r="G159" s="175"/>
      <c r="H159" s="175"/>
      <c r="I159" s="175"/>
    </row>
    <row r="160" spans="1:37">
      <c r="A160" s="393" t="s">
        <v>7</v>
      </c>
      <c r="B160" s="393"/>
      <c r="C160" s="175">
        <f>'Sections 1 &amp; 2'!$C$20</f>
        <v>0</v>
      </c>
      <c r="D160" s="175"/>
      <c r="E160" s="175"/>
      <c r="F160" s="175"/>
      <c r="G160" s="175"/>
      <c r="H160" s="175"/>
      <c r="I160" s="175"/>
    </row>
    <row r="161" spans="1:9">
      <c r="A161" s="393" t="s">
        <v>514</v>
      </c>
      <c r="B161" s="393"/>
      <c r="C161" s="175">
        <f>'Sections 1 &amp; 2'!$C$21</f>
        <v>0</v>
      </c>
      <c r="D161" s="175"/>
      <c r="E161" s="175"/>
      <c r="F161" s="175"/>
      <c r="G161" s="175"/>
      <c r="H161" s="175"/>
      <c r="I161" s="175"/>
    </row>
    <row r="162" spans="1:9">
      <c r="A162" s="338"/>
      <c r="B162" s="338"/>
      <c r="C162" s="175">
        <f>'Sections 1 &amp; 2'!$C$22</f>
        <v>0</v>
      </c>
      <c r="D162" s="175"/>
      <c r="E162" s="175"/>
      <c r="F162" s="175"/>
      <c r="G162" s="175"/>
      <c r="H162" s="175"/>
      <c r="I162" s="175"/>
    </row>
    <row r="163" spans="1:9">
      <c r="A163" s="338"/>
      <c r="B163" s="338"/>
      <c r="C163" s="338"/>
      <c r="D163" s="338"/>
      <c r="E163" s="338"/>
      <c r="F163" s="338"/>
      <c r="G163" s="338"/>
      <c r="H163" s="338"/>
      <c r="I163" s="338"/>
    </row>
    <row r="164" spans="1:9">
      <c r="A164" s="338"/>
      <c r="B164" s="338"/>
      <c r="C164" s="338"/>
      <c r="D164" s="338"/>
      <c r="E164" s="338"/>
      <c r="F164" s="338"/>
      <c r="G164" s="338"/>
      <c r="H164" s="338"/>
      <c r="I164" s="338"/>
    </row>
    <row r="165" spans="1:9">
      <c r="A165" s="390" t="s">
        <v>540</v>
      </c>
      <c r="B165" s="390"/>
      <c r="C165" s="390"/>
      <c r="D165" s="390"/>
      <c r="E165" s="390"/>
      <c r="F165" s="390"/>
      <c r="G165" s="390"/>
      <c r="H165" s="390"/>
      <c r="I165" s="390"/>
    </row>
    <row r="166" spans="1:9">
      <c r="A166" s="338"/>
      <c r="B166" s="338"/>
      <c r="C166" s="338"/>
      <c r="D166" s="338"/>
      <c r="E166" s="338"/>
      <c r="F166" s="338"/>
      <c r="G166" s="338"/>
      <c r="H166" s="338"/>
      <c r="I166" s="338"/>
    </row>
    <row r="167" spans="1:9">
      <c r="A167" s="338"/>
      <c r="B167" s="338"/>
      <c r="C167" s="508"/>
      <c r="D167" s="511"/>
      <c r="E167" s="512"/>
      <c r="F167" s="477"/>
      <c r="G167" s="338"/>
      <c r="H167" s="338"/>
      <c r="I167" s="338"/>
    </row>
    <row r="168" spans="1:9">
      <c r="A168" s="338"/>
      <c r="B168" s="338"/>
      <c r="C168" s="338"/>
      <c r="D168" s="338"/>
      <c r="E168" s="338"/>
      <c r="F168" s="338"/>
      <c r="G168" s="338"/>
      <c r="H168" s="338"/>
      <c r="I168" s="338"/>
    </row>
    <row r="169" spans="1:9" ht="15" customHeight="1">
      <c r="A169" s="178" t="s">
        <v>543</v>
      </c>
      <c r="B169" s="178"/>
      <c r="C169" s="178"/>
      <c r="D169" s="178"/>
      <c r="E169" s="178"/>
      <c r="F169" s="178"/>
      <c r="G169" s="178"/>
      <c r="H169" s="178"/>
      <c r="I169" s="178"/>
    </row>
    <row r="170" spans="1:9">
      <c r="A170" s="496"/>
      <c r="B170" s="496"/>
      <c r="C170" s="496"/>
      <c r="D170" s="496"/>
      <c r="E170" s="496"/>
      <c r="F170" s="496"/>
      <c r="G170" s="496"/>
      <c r="H170" s="496"/>
      <c r="I170" s="496"/>
    </row>
    <row r="171" spans="1:9" ht="28.5">
      <c r="A171" s="497" t="s">
        <v>536</v>
      </c>
      <c r="B171" s="497"/>
      <c r="C171" s="497"/>
      <c r="D171" s="497"/>
      <c r="E171" s="497"/>
      <c r="F171" s="497"/>
      <c r="G171" s="497"/>
      <c r="H171" s="497"/>
      <c r="I171" s="497"/>
    </row>
    <row r="172" spans="1:9">
      <c r="A172" s="177"/>
      <c r="B172" s="177"/>
      <c r="C172" s="177"/>
      <c r="D172" s="177"/>
      <c r="E172" s="177"/>
      <c r="F172" s="177"/>
      <c r="G172" s="177"/>
      <c r="H172" s="177"/>
      <c r="I172" s="177"/>
    </row>
    <row r="173" spans="1:9" ht="18.5">
      <c r="A173" s="498" t="s">
        <v>523</v>
      </c>
      <c r="B173" s="498"/>
      <c r="C173" s="498"/>
      <c r="D173" s="498"/>
      <c r="E173" s="498"/>
      <c r="F173" s="498"/>
      <c r="G173" s="498"/>
      <c r="H173" s="498"/>
      <c r="I173" s="498"/>
    </row>
    <row r="174" spans="1:9" ht="15.5">
      <c r="A174" s="499" t="s">
        <v>977</v>
      </c>
      <c r="B174" s="499"/>
      <c r="C174" s="499"/>
      <c r="D174" s="499"/>
      <c r="E174" s="499"/>
      <c r="F174" s="499"/>
      <c r="G174" s="499"/>
      <c r="H174" s="499"/>
      <c r="I174" s="499"/>
    </row>
    <row r="175" spans="1:9">
      <c r="A175" s="177"/>
      <c r="B175" s="177"/>
      <c r="C175" s="177"/>
      <c r="D175" s="177"/>
      <c r="E175" s="177"/>
      <c r="F175" s="177"/>
      <c r="G175" s="177"/>
      <c r="H175" s="177"/>
      <c r="I175" s="177"/>
    </row>
    <row r="176" spans="1:9" ht="23.5">
      <c r="A176" s="500" t="s">
        <v>444</v>
      </c>
      <c r="B176" s="500"/>
      <c r="C176" s="500"/>
      <c r="D176" s="500"/>
      <c r="E176" s="500"/>
      <c r="F176" s="500"/>
      <c r="G176" s="500"/>
      <c r="H176" s="500"/>
      <c r="I176" s="500"/>
    </row>
    <row r="177" spans="1:9" ht="18.5">
      <c r="A177" s="513" t="s">
        <v>537</v>
      </c>
      <c r="B177" s="513"/>
      <c r="C177" s="513"/>
      <c r="D177" s="513"/>
      <c r="E177" s="513"/>
      <c r="F177" s="513"/>
      <c r="G177" s="513"/>
      <c r="H177" s="513"/>
      <c r="I177" s="513"/>
    </row>
    <row r="178" spans="1:9">
      <c r="A178" s="177"/>
      <c r="B178" s="177"/>
      <c r="C178" s="177"/>
      <c r="D178" s="177"/>
      <c r="E178" s="177"/>
      <c r="F178" s="177"/>
      <c r="G178" s="177"/>
      <c r="H178" s="177"/>
      <c r="I178" s="177"/>
    </row>
    <row r="179" spans="1:9">
      <c r="A179" s="393" t="s">
        <v>20</v>
      </c>
      <c r="B179" s="393"/>
      <c r="C179" s="175">
        <f>'Sections 1 &amp; 2'!$C$34</f>
        <v>0</v>
      </c>
      <c r="D179" s="175"/>
      <c r="E179" s="175"/>
      <c r="F179" s="175"/>
      <c r="G179" s="175"/>
      <c r="H179" s="175"/>
      <c r="I179" s="175"/>
    </row>
    <row r="180" spans="1:9">
      <c r="A180" s="393" t="s">
        <v>7</v>
      </c>
      <c r="B180" s="393"/>
      <c r="C180" s="175">
        <f>'Sections 1 &amp; 2'!$C$20</f>
        <v>0</v>
      </c>
      <c r="D180" s="175"/>
      <c r="E180" s="175"/>
      <c r="F180" s="175"/>
      <c r="G180" s="175"/>
      <c r="H180" s="175"/>
      <c r="I180" s="175"/>
    </row>
    <row r="181" spans="1:9">
      <c r="A181" s="393" t="s">
        <v>514</v>
      </c>
      <c r="B181" s="393"/>
      <c r="C181" s="175">
        <f>'Sections 1 &amp; 2'!$C$21</f>
        <v>0</v>
      </c>
      <c r="D181" s="175"/>
      <c r="E181" s="175"/>
      <c r="F181" s="175"/>
      <c r="G181" s="175"/>
      <c r="H181" s="175"/>
      <c r="I181" s="175"/>
    </row>
    <row r="182" spans="1:9">
      <c r="A182" s="338"/>
      <c r="B182" s="338"/>
      <c r="C182" s="175">
        <f>'Sections 1 &amp; 2'!$C$22</f>
        <v>0</v>
      </c>
      <c r="D182" s="175"/>
      <c r="E182" s="175"/>
      <c r="F182" s="175"/>
      <c r="G182" s="175"/>
      <c r="H182" s="175"/>
      <c r="I182" s="175"/>
    </row>
    <row r="183" spans="1:9">
      <c r="A183" s="338"/>
      <c r="B183" s="338"/>
      <c r="C183" s="338"/>
      <c r="D183" s="338"/>
      <c r="E183" s="338"/>
      <c r="F183" s="338"/>
      <c r="G183" s="338"/>
      <c r="H183" s="338"/>
      <c r="I183" s="338"/>
    </row>
    <row r="184" spans="1:9">
      <c r="A184" s="338"/>
      <c r="B184" s="338"/>
      <c r="C184" s="338"/>
      <c r="D184" s="338"/>
      <c r="E184" s="338"/>
      <c r="F184" s="338"/>
      <c r="G184" s="338"/>
      <c r="H184" s="338"/>
      <c r="I184" s="338"/>
    </row>
    <row r="185" spans="1:9">
      <c r="A185" s="390" t="s">
        <v>540</v>
      </c>
      <c r="B185" s="390"/>
      <c r="C185" s="390"/>
      <c r="D185" s="390"/>
      <c r="E185" s="390"/>
      <c r="F185" s="390"/>
      <c r="G185" s="390"/>
      <c r="H185" s="390"/>
      <c r="I185" s="390"/>
    </row>
    <row r="186" spans="1:9">
      <c r="A186" s="338"/>
      <c r="B186" s="338"/>
      <c r="C186" s="338"/>
      <c r="D186" s="338"/>
      <c r="E186" s="338"/>
      <c r="F186" s="338"/>
      <c r="G186" s="338"/>
      <c r="H186" s="338"/>
      <c r="I186" s="338"/>
    </row>
    <row r="187" spans="1:9">
      <c r="A187" s="338"/>
      <c r="B187" s="338"/>
      <c r="C187" s="508"/>
      <c r="D187" s="511"/>
      <c r="E187" s="512"/>
      <c r="F187" s="477"/>
      <c r="G187" s="338"/>
      <c r="H187" s="338"/>
      <c r="I187" s="338"/>
    </row>
    <row r="188" spans="1:9">
      <c r="A188" s="338"/>
      <c r="B188" s="338"/>
      <c r="C188" s="338"/>
      <c r="D188" s="338"/>
      <c r="E188" s="338"/>
      <c r="F188" s="338"/>
      <c r="G188" s="338"/>
      <c r="H188" s="338"/>
      <c r="I188" s="338"/>
    </row>
    <row r="189" spans="1:9">
      <c r="A189" s="178" t="s">
        <v>544</v>
      </c>
      <c r="B189" s="178"/>
      <c r="C189" s="178"/>
      <c r="D189" s="178"/>
      <c r="E189" s="178"/>
      <c r="F189" s="178"/>
      <c r="G189" s="178"/>
      <c r="H189" s="178"/>
      <c r="I189" s="178"/>
    </row>
    <row r="190" spans="1:9">
      <c r="A190" s="496"/>
      <c r="B190" s="496"/>
      <c r="C190" s="496"/>
      <c r="D190" s="496"/>
      <c r="E190" s="496"/>
      <c r="F190" s="496"/>
      <c r="G190" s="496"/>
      <c r="H190" s="496"/>
      <c r="I190" s="496"/>
    </row>
    <row r="191" spans="1:9" ht="28.5">
      <c r="A191" s="497" t="s">
        <v>538</v>
      </c>
      <c r="B191" s="497"/>
      <c r="C191" s="497"/>
      <c r="D191" s="497"/>
      <c r="E191" s="497"/>
      <c r="F191" s="497"/>
      <c r="G191" s="497"/>
      <c r="H191" s="497"/>
      <c r="I191" s="497"/>
    </row>
    <row r="192" spans="1:9">
      <c r="A192" s="177"/>
      <c r="B192" s="177"/>
      <c r="C192" s="177"/>
      <c r="D192" s="177"/>
      <c r="E192" s="177"/>
      <c r="F192" s="177"/>
      <c r="G192" s="177"/>
      <c r="H192" s="177"/>
      <c r="I192" s="177"/>
    </row>
    <row r="193" spans="1:9" ht="18.5">
      <c r="A193" s="498" t="s">
        <v>523</v>
      </c>
      <c r="B193" s="498"/>
      <c r="C193" s="498"/>
      <c r="D193" s="498"/>
      <c r="E193" s="498"/>
      <c r="F193" s="498"/>
      <c r="G193" s="498"/>
      <c r="H193" s="498"/>
      <c r="I193" s="498"/>
    </row>
    <row r="194" spans="1:9" ht="15.5">
      <c r="A194" s="499" t="s">
        <v>977</v>
      </c>
      <c r="B194" s="499"/>
      <c r="C194" s="499"/>
      <c r="D194" s="499"/>
      <c r="E194" s="499"/>
      <c r="F194" s="499"/>
      <c r="G194" s="499"/>
      <c r="H194" s="499"/>
      <c r="I194" s="499"/>
    </row>
    <row r="195" spans="1:9">
      <c r="A195" s="177"/>
      <c r="B195" s="177"/>
      <c r="C195" s="177"/>
      <c r="D195" s="177"/>
      <c r="E195" s="177"/>
      <c r="F195" s="177"/>
      <c r="G195" s="177"/>
      <c r="H195" s="177"/>
      <c r="I195" s="177"/>
    </row>
    <row r="196" spans="1:9" ht="23.5">
      <c r="A196" s="500" t="s">
        <v>444</v>
      </c>
      <c r="B196" s="500"/>
      <c r="C196" s="500"/>
      <c r="D196" s="500"/>
      <c r="E196" s="500"/>
      <c r="F196" s="500"/>
      <c r="G196" s="500"/>
      <c r="H196" s="500"/>
      <c r="I196" s="500"/>
    </row>
    <row r="197" spans="1:9" ht="18.5">
      <c r="A197" s="513" t="s">
        <v>539</v>
      </c>
      <c r="B197" s="513"/>
      <c r="C197" s="513"/>
      <c r="D197" s="513"/>
      <c r="E197" s="513"/>
      <c r="F197" s="513"/>
      <c r="G197" s="513"/>
      <c r="H197" s="513"/>
      <c r="I197" s="513"/>
    </row>
    <row r="198" spans="1:9">
      <c r="A198" s="177"/>
      <c r="B198" s="177"/>
      <c r="C198" s="177"/>
      <c r="D198" s="177"/>
      <c r="E198" s="177"/>
      <c r="F198" s="177"/>
      <c r="G198" s="177"/>
      <c r="H198" s="177"/>
      <c r="I198" s="177"/>
    </row>
    <row r="199" spans="1:9">
      <c r="A199" s="393" t="s">
        <v>20</v>
      </c>
      <c r="B199" s="393"/>
      <c r="C199" s="175">
        <f>'Sections 1 &amp; 2'!$C$34</f>
        <v>0</v>
      </c>
      <c r="D199" s="175"/>
      <c r="E199" s="175"/>
      <c r="F199" s="175"/>
      <c r="G199" s="175"/>
      <c r="H199" s="175"/>
      <c r="I199" s="175"/>
    </row>
    <row r="200" spans="1:9">
      <c r="A200" s="393" t="s">
        <v>7</v>
      </c>
      <c r="B200" s="393"/>
      <c r="C200" s="175">
        <f>'Sections 1 &amp; 2'!$C$20</f>
        <v>0</v>
      </c>
      <c r="D200" s="175"/>
      <c r="E200" s="175"/>
      <c r="F200" s="175"/>
      <c r="G200" s="175"/>
      <c r="H200" s="175"/>
      <c r="I200" s="175"/>
    </row>
    <row r="201" spans="1:9">
      <c r="A201" s="393" t="s">
        <v>514</v>
      </c>
      <c r="B201" s="393"/>
      <c r="C201" s="175">
        <f>'Sections 1 &amp; 2'!$C$21</f>
        <v>0</v>
      </c>
      <c r="D201" s="175"/>
      <c r="E201" s="175"/>
      <c r="F201" s="175"/>
      <c r="G201" s="175"/>
      <c r="H201" s="175"/>
      <c r="I201" s="175"/>
    </row>
    <row r="202" spans="1:9">
      <c r="A202" s="338"/>
      <c r="B202" s="338"/>
      <c r="C202" s="175">
        <f>'Sections 1 &amp; 2'!$C$22</f>
        <v>0</v>
      </c>
      <c r="D202" s="175"/>
      <c r="E202" s="175"/>
      <c r="F202" s="175"/>
      <c r="G202" s="175"/>
      <c r="H202" s="175"/>
      <c r="I202" s="175"/>
    </row>
    <row r="203" spans="1:9">
      <c r="A203" s="338"/>
      <c r="B203" s="338"/>
      <c r="C203" s="338"/>
      <c r="D203" s="338"/>
      <c r="E203" s="338"/>
      <c r="F203" s="338"/>
      <c r="G203" s="338"/>
      <c r="H203" s="338"/>
      <c r="I203" s="338"/>
    </row>
    <row r="204" spans="1:9">
      <c r="A204" s="338"/>
      <c r="B204" s="338"/>
      <c r="C204" s="338"/>
      <c r="D204" s="338"/>
      <c r="E204" s="338"/>
      <c r="F204" s="338"/>
      <c r="G204" s="338"/>
      <c r="H204" s="338"/>
      <c r="I204" s="338"/>
    </row>
    <row r="205" spans="1:9">
      <c r="A205" s="390" t="s">
        <v>540</v>
      </c>
      <c r="B205" s="390"/>
      <c r="C205" s="390"/>
      <c r="D205" s="390"/>
      <c r="E205" s="390"/>
      <c r="F205" s="390"/>
      <c r="G205" s="390"/>
      <c r="H205" s="390"/>
      <c r="I205" s="390"/>
    </row>
    <row r="206" spans="1:9">
      <c r="A206" s="338"/>
      <c r="B206" s="338"/>
      <c r="C206" s="338"/>
      <c r="D206" s="338"/>
      <c r="E206" s="338"/>
      <c r="F206" s="338"/>
      <c r="G206" s="338"/>
      <c r="H206" s="338"/>
      <c r="I206" s="338"/>
    </row>
    <row r="207" spans="1:9">
      <c r="A207" s="338"/>
      <c r="B207" s="338"/>
      <c r="C207" s="508"/>
      <c r="D207" s="511"/>
      <c r="E207" s="512"/>
      <c r="F207" s="477"/>
      <c r="G207" s="338"/>
      <c r="H207" s="338"/>
      <c r="I207" s="338"/>
    </row>
    <row r="208" spans="1:9">
      <c r="A208" s="338"/>
      <c r="B208" s="338"/>
      <c r="C208" s="338"/>
      <c r="D208" s="338"/>
      <c r="E208" s="338"/>
      <c r="F208" s="338"/>
      <c r="G208" s="338"/>
      <c r="H208" s="338"/>
      <c r="I208" s="338"/>
    </row>
    <row r="209" spans="1:9">
      <c r="A209" s="178" t="s">
        <v>544</v>
      </c>
      <c r="B209" s="178"/>
      <c r="C209" s="178"/>
      <c r="D209" s="178"/>
      <c r="E209" s="178"/>
      <c r="F209" s="178"/>
      <c r="G209" s="178"/>
      <c r="H209" s="178"/>
      <c r="I209" s="178"/>
    </row>
    <row r="210" spans="1:9">
      <c r="A210" s="496"/>
      <c r="B210" s="496"/>
      <c r="C210" s="496"/>
      <c r="D210" s="496"/>
      <c r="E210" s="496"/>
      <c r="F210" s="496"/>
      <c r="G210" s="496"/>
      <c r="H210" s="496"/>
      <c r="I210" s="496"/>
    </row>
    <row r="211" spans="1:9" ht="28.5">
      <c r="A211" s="497" t="s">
        <v>545</v>
      </c>
      <c r="B211" s="497"/>
      <c r="C211" s="497"/>
      <c r="D211" s="497"/>
      <c r="E211" s="497"/>
      <c r="F211" s="497"/>
      <c r="G211" s="497"/>
      <c r="H211" s="497"/>
      <c r="I211" s="497"/>
    </row>
    <row r="212" spans="1:9">
      <c r="A212" s="177"/>
      <c r="B212" s="177"/>
      <c r="C212" s="177"/>
      <c r="D212" s="177"/>
      <c r="E212" s="177"/>
      <c r="F212" s="177"/>
      <c r="G212" s="177"/>
      <c r="H212" s="177"/>
      <c r="I212" s="177"/>
    </row>
    <row r="213" spans="1:9" ht="18.5">
      <c r="A213" s="498" t="s">
        <v>523</v>
      </c>
      <c r="B213" s="498"/>
      <c r="C213" s="498"/>
      <c r="D213" s="498"/>
      <c r="E213" s="498"/>
      <c r="F213" s="498"/>
      <c r="G213" s="498"/>
      <c r="H213" s="498"/>
      <c r="I213" s="498"/>
    </row>
    <row r="214" spans="1:9" ht="15.5">
      <c r="A214" s="499" t="s">
        <v>977</v>
      </c>
      <c r="B214" s="499"/>
      <c r="C214" s="499"/>
      <c r="D214" s="499"/>
      <c r="E214" s="499"/>
      <c r="F214" s="499"/>
      <c r="G214" s="499"/>
      <c r="H214" s="499"/>
      <c r="I214" s="499"/>
    </row>
    <row r="215" spans="1:9">
      <c r="A215" s="177"/>
      <c r="B215" s="177"/>
      <c r="C215" s="177"/>
      <c r="D215" s="177"/>
      <c r="E215" s="177"/>
      <c r="F215" s="177"/>
      <c r="G215" s="177"/>
      <c r="H215" s="177"/>
      <c r="I215" s="177"/>
    </row>
    <row r="216" spans="1:9" ht="23.5">
      <c r="A216" s="500" t="s">
        <v>444</v>
      </c>
      <c r="B216" s="500"/>
      <c r="C216" s="500"/>
      <c r="D216" s="500"/>
      <c r="E216" s="500"/>
      <c r="F216" s="500"/>
      <c r="G216" s="500"/>
      <c r="H216" s="500"/>
      <c r="I216" s="500"/>
    </row>
    <row r="217" spans="1:9" ht="18.5">
      <c r="A217" s="513" t="s">
        <v>456</v>
      </c>
      <c r="B217" s="513"/>
      <c r="C217" s="513"/>
      <c r="D217" s="513"/>
      <c r="E217" s="513"/>
      <c r="F217" s="513"/>
      <c r="G217" s="513"/>
      <c r="H217" s="513"/>
      <c r="I217" s="513"/>
    </row>
    <row r="218" spans="1:9">
      <c r="A218" s="177"/>
      <c r="B218" s="177"/>
      <c r="C218" s="177"/>
      <c r="D218" s="177"/>
      <c r="E218" s="177"/>
      <c r="F218" s="177"/>
      <c r="G218" s="177"/>
      <c r="H218" s="177"/>
      <c r="I218" s="177"/>
    </row>
    <row r="219" spans="1:9">
      <c r="A219" s="393" t="s">
        <v>20</v>
      </c>
      <c r="B219" s="393"/>
      <c r="C219" s="175">
        <f>'Sections 1 &amp; 2'!$C$34</f>
        <v>0</v>
      </c>
      <c r="D219" s="175"/>
      <c r="E219" s="175"/>
      <c r="F219" s="175"/>
      <c r="G219" s="175"/>
      <c r="H219" s="175"/>
      <c r="I219" s="175"/>
    </row>
    <row r="220" spans="1:9">
      <c r="A220" s="393" t="s">
        <v>7</v>
      </c>
      <c r="B220" s="393"/>
      <c r="C220" s="175">
        <f>'Sections 1 &amp; 2'!$C$20</f>
        <v>0</v>
      </c>
      <c r="D220" s="175"/>
      <c r="E220" s="175"/>
      <c r="F220" s="175"/>
      <c r="G220" s="175"/>
      <c r="H220" s="175"/>
      <c r="I220" s="175"/>
    </row>
    <row r="221" spans="1:9">
      <c r="A221" s="393" t="s">
        <v>514</v>
      </c>
      <c r="B221" s="393"/>
      <c r="C221" s="175">
        <f>'Sections 1 &amp; 2'!$C$21</f>
        <v>0</v>
      </c>
      <c r="D221" s="175"/>
      <c r="E221" s="175"/>
      <c r="F221" s="175"/>
      <c r="G221" s="175"/>
      <c r="H221" s="175"/>
      <c r="I221" s="175"/>
    </row>
    <row r="222" spans="1:9">
      <c r="A222" s="338"/>
      <c r="B222" s="338"/>
      <c r="C222" s="175">
        <f>'Sections 1 &amp; 2'!$C$22</f>
        <v>0</v>
      </c>
      <c r="D222" s="175"/>
      <c r="E222" s="175"/>
      <c r="F222" s="175"/>
      <c r="G222" s="175"/>
      <c r="H222" s="175"/>
      <c r="I222" s="175"/>
    </row>
    <row r="223" spans="1:9">
      <c r="A223" s="338"/>
      <c r="B223" s="338"/>
      <c r="C223" s="338"/>
      <c r="D223" s="338"/>
      <c r="E223" s="338"/>
      <c r="F223" s="338"/>
      <c r="G223" s="338"/>
      <c r="H223" s="338"/>
      <c r="I223" s="338"/>
    </row>
    <row r="224" spans="1:9">
      <c r="A224" s="338"/>
      <c r="B224" s="338"/>
      <c r="C224" s="338"/>
      <c r="D224" s="338"/>
      <c r="E224" s="338"/>
      <c r="F224" s="338"/>
      <c r="G224" s="338"/>
      <c r="H224" s="338"/>
      <c r="I224" s="338"/>
    </row>
    <row r="225" spans="1:9">
      <c r="A225" s="178" t="s">
        <v>546</v>
      </c>
      <c r="B225" s="178"/>
      <c r="C225" s="178"/>
      <c r="D225" s="178"/>
      <c r="E225" s="178"/>
      <c r="F225" s="178"/>
      <c r="G225" s="178"/>
      <c r="H225" s="178"/>
      <c r="I225" s="178"/>
    </row>
    <row r="226" spans="1:9">
      <c r="A226" s="178"/>
      <c r="B226" s="178"/>
      <c r="C226" s="178"/>
      <c r="D226" s="178"/>
      <c r="E226" s="178"/>
      <c r="F226" s="178"/>
      <c r="G226" s="178"/>
      <c r="H226" s="178"/>
      <c r="I226" s="178"/>
    </row>
    <row r="227" spans="1:9">
      <c r="A227" s="178"/>
      <c r="B227" s="178"/>
      <c r="C227" s="178"/>
      <c r="D227" s="178"/>
      <c r="E227" s="178"/>
      <c r="F227" s="178"/>
      <c r="G227" s="178"/>
      <c r="H227" s="178"/>
      <c r="I227" s="178"/>
    </row>
    <row r="228" spans="1:9">
      <c r="A228" s="178"/>
      <c r="B228" s="178"/>
      <c r="C228" s="178"/>
      <c r="D228" s="178"/>
      <c r="E228" s="178"/>
      <c r="F228" s="178"/>
      <c r="G228" s="178"/>
      <c r="H228" s="178"/>
      <c r="I228" s="178"/>
    </row>
    <row r="229" spans="1:9">
      <c r="A229" s="177"/>
      <c r="B229" s="177"/>
      <c r="C229" s="177"/>
      <c r="D229" s="177"/>
      <c r="E229" s="177"/>
      <c r="F229" s="177"/>
      <c r="G229" s="177"/>
      <c r="H229" s="177"/>
      <c r="I229" s="177"/>
    </row>
    <row r="230" spans="1:9">
      <c r="A230" s="177"/>
      <c r="B230" s="177"/>
      <c r="C230" s="177"/>
      <c r="D230" s="177"/>
      <c r="E230" s="177"/>
      <c r="F230" s="177"/>
      <c r="G230" s="177"/>
      <c r="H230" s="177"/>
      <c r="I230" s="177"/>
    </row>
    <row r="231" spans="1:9">
      <c r="A231" s="177"/>
      <c r="B231" s="177"/>
      <c r="C231" s="177"/>
      <c r="D231" s="177"/>
      <c r="E231" s="177"/>
      <c r="F231" s="177"/>
      <c r="G231" s="177"/>
      <c r="H231" s="177"/>
      <c r="I231" s="177"/>
    </row>
    <row r="232" spans="1:9">
      <c r="A232" s="231"/>
      <c r="B232" s="231"/>
      <c r="C232" s="231"/>
      <c r="D232" s="231"/>
      <c r="E232" s="231"/>
      <c r="F232" s="177"/>
      <c r="G232" s="231"/>
      <c r="H232" s="231"/>
      <c r="I232" s="177"/>
    </row>
    <row r="233" spans="1:9">
      <c r="A233" s="494" t="s">
        <v>583</v>
      </c>
      <c r="B233" s="494"/>
      <c r="C233" s="494"/>
      <c r="D233" s="494"/>
      <c r="E233" s="494"/>
      <c r="F233" s="177"/>
      <c r="G233" s="494" t="s">
        <v>296</v>
      </c>
      <c r="H233" s="494"/>
      <c r="I233" s="177"/>
    </row>
    <row r="234" spans="1:9">
      <c r="A234" s="177"/>
      <c r="B234" s="177"/>
      <c r="C234" s="177"/>
      <c r="D234" s="177"/>
      <c r="E234" s="177"/>
      <c r="F234" s="177"/>
      <c r="G234" s="177"/>
      <c r="H234" s="177"/>
      <c r="I234" s="177"/>
    </row>
    <row r="235" spans="1:9">
      <c r="A235" s="177"/>
      <c r="B235" s="177"/>
      <c r="C235" s="177"/>
      <c r="D235" s="177"/>
      <c r="E235" s="177"/>
      <c r="F235" s="177"/>
      <c r="G235" s="177"/>
      <c r="H235" s="177"/>
      <c r="I235" s="177"/>
    </row>
    <row r="236" spans="1:9">
      <c r="A236" s="231"/>
      <c r="B236" s="231"/>
      <c r="C236" s="231"/>
      <c r="D236" s="231"/>
      <c r="E236" s="177"/>
      <c r="F236" s="231"/>
      <c r="G236" s="231"/>
      <c r="H236" s="231"/>
      <c r="I236" s="231"/>
    </row>
    <row r="237" spans="1:9">
      <c r="A237" s="494" t="s">
        <v>517</v>
      </c>
      <c r="B237" s="494"/>
      <c r="C237" s="494"/>
      <c r="D237" s="494"/>
      <c r="E237" s="177"/>
      <c r="F237" s="494" t="s">
        <v>518</v>
      </c>
      <c r="G237" s="494"/>
      <c r="H237" s="494"/>
      <c r="I237" s="494"/>
    </row>
    <row r="238" spans="1:9">
      <c r="A238" s="177"/>
      <c r="B238" s="177"/>
      <c r="C238" s="177"/>
      <c r="D238" s="177"/>
      <c r="E238" s="177"/>
      <c r="F238" s="177"/>
      <c r="G238" s="177"/>
      <c r="H238" s="177"/>
      <c r="I238" s="177"/>
    </row>
    <row r="239" spans="1:9" ht="28.5">
      <c r="A239" s="497" t="s">
        <v>547</v>
      </c>
      <c r="B239" s="497"/>
      <c r="C239" s="497"/>
      <c r="D239" s="497"/>
      <c r="E239" s="497"/>
      <c r="F239" s="497"/>
      <c r="G239" s="497"/>
      <c r="H239" s="497"/>
      <c r="I239" s="497"/>
    </row>
    <row r="240" spans="1:9">
      <c r="A240" s="177"/>
      <c r="B240" s="177"/>
      <c r="C240" s="177"/>
      <c r="D240" s="177"/>
      <c r="E240" s="177"/>
      <c r="F240" s="177"/>
      <c r="G240" s="177"/>
      <c r="H240" s="177"/>
      <c r="I240" s="177"/>
    </row>
    <row r="241" spans="1:9" ht="18.5">
      <c r="A241" s="498" t="s">
        <v>523</v>
      </c>
      <c r="B241" s="498"/>
      <c r="C241" s="498"/>
      <c r="D241" s="498"/>
      <c r="E241" s="498"/>
      <c r="F241" s="498"/>
      <c r="G241" s="498"/>
      <c r="H241" s="498"/>
      <c r="I241" s="498"/>
    </row>
    <row r="242" spans="1:9" ht="15.5">
      <c r="A242" s="499" t="s">
        <v>977</v>
      </c>
      <c r="B242" s="499"/>
      <c r="C242" s="499"/>
      <c r="D242" s="499"/>
      <c r="E242" s="499"/>
      <c r="F242" s="499"/>
      <c r="G242" s="499"/>
      <c r="H242" s="499"/>
      <c r="I242" s="499"/>
    </row>
    <row r="243" spans="1:9">
      <c r="A243" s="177"/>
      <c r="B243" s="177"/>
      <c r="C243" s="177"/>
      <c r="D243" s="177"/>
      <c r="E243" s="177"/>
      <c r="F243" s="177"/>
      <c r="G243" s="177"/>
      <c r="H243" s="177"/>
      <c r="I243" s="177"/>
    </row>
    <row r="244" spans="1:9" ht="23.5">
      <c r="A244" s="500" t="s">
        <v>333</v>
      </c>
      <c r="B244" s="500"/>
      <c r="C244" s="500"/>
      <c r="D244" s="500"/>
      <c r="E244" s="500"/>
      <c r="F244" s="500"/>
      <c r="G244" s="500"/>
      <c r="H244" s="500"/>
      <c r="I244" s="500"/>
    </row>
    <row r="245" spans="1:9">
      <c r="A245" s="177"/>
      <c r="B245" s="177"/>
      <c r="C245" s="177"/>
      <c r="D245" s="177"/>
      <c r="E245" s="177"/>
      <c r="F245" s="177"/>
      <c r="G245" s="177"/>
      <c r="H245" s="177"/>
      <c r="I245" s="177"/>
    </row>
    <row r="246" spans="1:9">
      <c r="A246" s="393" t="s">
        <v>20</v>
      </c>
      <c r="B246" s="393"/>
      <c r="C246" s="175">
        <f>'Sections 1 &amp; 2'!$C$34</f>
        <v>0</v>
      </c>
      <c r="D246" s="175"/>
      <c r="E246" s="175"/>
      <c r="F246" s="175"/>
      <c r="G246" s="175"/>
      <c r="H246" s="175"/>
      <c r="I246" s="175"/>
    </row>
    <row r="247" spans="1:9">
      <c r="A247" s="393" t="s">
        <v>7</v>
      </c>
      <c r="B247" s="393"/>
      <c r="C247" s="175">
        <f>'Sections 1 &amp; 2'!$C$20</f>
        <v>0</v>
      </c>
      <c r="D247" s="175"/>
      <c r="E247" s="175"/>
      <c r="F247" s="175"/>
      <c r="G247" s="175"/>
      <c r="H247" s="175"/>
      <c r="I247" s="175"/>
    </row>
    <row r="248" spans="1:9">
      <c r="A248" s="393" t="s">
        <v>514</v>
      </c>
      <c r="B248" s="393"/>
      <c r="C248" s="175">
        <f>'Sections 1 &amp; 2'!$C$21</f>
        <v>0</v>
      </c>
      <c r="D248" s="175"/>
      <c r="E248" s="175"/>
      <c r="F248" s="175"/>
      <c r="G248" s="175"/>
      <c r="H248" s="175"/>
      <c r="I248" s="175"/>
    </row>
    <row r="249" spans="1:9">
      <c r="A249" s="338"/>
      <c r="B249" s="338"/>
      <c r="C249" s="175">
        <f>'Sections 1 &amp; 2'!$C$22</f>
        <v>0</v>
      </c>
      <c r="D249" s="175"/>
      <c r="E249" s="175"/>
      <c r="F249" s="175"/>
      <c r="G249" s="175"/>
      <c r="H249" s="175"/>
      <c r="I249" s="175"/>
    </row>
    <row r="250" spans="1:9">
      <c r="A250" s="338"/>
      <c r="B250" s="338"/>
      <c r="C250" s="338"/>
      <c r="D250" s="338"/>
      <c r="E250" s="338"/>
      <c r="F250" s="338"/>
      <c r="G250" s="338"/>
      <c r="H250" s="338"/>
      <c r="I250" s="338"/>
    </row>
    <row r="251" spans="1:9">
      <c r="A251" s="338"/>
      <c r="B251" s="338"/>
      <c r="C251" s="338"/>
      <c r="D251" s="338"/>
      <c r="E251" s="338"/>
      <c r="F251" s="338"/>
      <c r="G251" s="338"/>
      <c r="H251" s="338"/>
      <c r="I251" s="338"/>
    </row>
    <row r="252" spans="1:9">
      <c r="A252" s="175" t="s">
        <v>548</v>
      </c>
      <c r="B252" s="175"/>
      <c r="C252" s="175"/>
      <c r="D252" s="175"/>
      <c r="E252" s="175"/>
      <c r="F252" s="175"/>
      <c r="G252" s="175"/>
      <c r="H252" s="175"/>
      <c r="I252" s="175"/>
    </row>
    <row r="253" spans="1:9">
      <c r="A253" s="177"/>
      <c r="B253" s="177"/>
      <c r="C253" s="177"/>
      <c r="D253" s="177"/>
      <c r="E253" s="177"/>
      <c r="F253" s="177"/>
      <c r="G253" s="177"/>
      <c r="H253" s="177"/>
      <c r="I253" s="177"/>
    </row>
    <row r="254" spans="1:9" ht="28.5">
      <c r="A254" s="497" t="s">
        <v>549</v>
      </c>
      <c r="B254" s="497"/>
      <c r="C254" s="497"/>
      <c r="D254" s="497"/>
      <c r="E254" s="497"/>
      <c r="F254" s="497"/>
      <c r="G254" s="497"/>
      <c r="H254" s="497"/>
      <c r="I254" s="497"/>
    </row>
    <row r="255" spans="1:9">
      <c r="A255" s="177"/>
      <c r="B255" s="177"/>
      <c r="C255" s="177"/>
      <c r="D255" s="177"/>
      <c r="E255" s="177"/>
      <c r="F255" s="177"/>
      <c r="G255" s="177"/>
      <c r="H255" s="177"/>
      <c r="I255" s="177"/>
    </row>
    <row r="256" spans="1:9" ht="18.5">
      <c r="A256" s="498" t="s">
        <v>523</v>
      </c>
      <c r="B256" s="498"/>
      <c r="C256" s="498"/>
      <c r="D256" s="498"/>
      <c r="E256" s="498"/>
      <c r="F256" s="498"/>
      <c r="G256" s="498"/>
      <c r="H256" s="498"/>
      <c r="I256" s="498"/>
    </row>
    <row r="257" spans="1:9" ht="15.5">
      <c r="A257" s="499" t="s">
        <v>977</v>
      </c>
      <c r="B257" s="499"/>
      <c r="C257" s="499"/>
      <c r="D257" s="499"/>
      <c r="E257" s="499"/>
      <c r="F257" s="499"/>
      <c r="G257" s="499"/>
      <c r="H257" s="499"/>
      <c r="I257" s="499"/>
    </row>
    <row r="258" spans="1:9">
      <c r="A258" s="177"/>
      <c r="B258" s="177"/>
      <c r="C258" s="177"/>
      <c r="D258" s="177"/>
      <c r="E258" s="177"/>
      <c r="F258" s="177"/>
      <c r="G258" s="177"/>
      <c r="H258" s="177"/>
      <c r="I258" s="177"/>
    </row>
    <row r="259" spans="1:9" ht="23.5">
      <c r="A259" s="500" t="s">
        <v>550</v>
      </c>
      <c r="B259" s="500"/>
      <c r="C259" s="500"/>
      <c r="D259" s="500"/>
      <c r="E259" s="500"/>
      <c r="F259" s="500"/>
      <c r="G259" s="500"/>
      <c r="H259" s="500"/>
      <c r="I259" s="500"/>
    </row>
    <row r="260" spans="1:9" ht="18.5">
      <c r="A260" s="513" t="s">
        <v>551</v>
      </c>
      <c r="B260" s="513"/>
      <c r="C260" s="513"/>
      <c r="D260" s="513"/>
      <c r="E260" s="513"/>
      <c r="F260" s="513"/>
      <c r="G260" s="513"/>
      <c r="H260" s="513"/>
      <c r="I260" s="513"/>
    </row>
    <row r="261" spans="1:9">
      <c r="A261" s="177"/>
      <c r="B261" s="177"/>
      <c r="C261" s="177"/>
      <c r="D261" s="177"/>
      <c r="E261" s="177"/>
      <c r="F261" s="177"/>
      <c r="G261" s="177"/>
      <c r="H261" s="177"/>
      <c r="I261" s="177"/>
    </row>
    <row r="262" spans="1:9">
      <c r="A262" s="393" t="s">
        <v>20</v>
      </c>
      <c r="B262" s="393"/>
      <c r="C262" s="175">
        <f>'Sections 1 &amp; 2'!$C$34</f>
        <v>0</v>
      </c>
      <c r="D262" s="175"/>
      <c r="E262" s="175"/>
      <c r="F262" s="175"/>
      <c r="G262" s="175"/>
      <c r="H262" s="175"/>
      <c r="I262" s="175"/>
    </row>
    <row r="263" spans="1:9">
      <c r="A263" s="393" t="s">
        <v>7</v>
      </c>
      <c r="B263" s="393"/>
      <c r="C263" s="175">
        <f>'Sections 1 &amp; 2'!$C$20</f>
        <v>0</v>
      </c>
      <c r="D263" s="175"/>
      <c r="E263" s="175"/>
      <c r="F263" s="175"/>
      <c r="G263" s="175"/>
      <c r="H263" s="175"/>
      <c r="I263" s="175"/>
    </row>
    <row r="264" spans="1:9">
      <c r="A264" s="393" t="s">
        <v>514</v>
      </c>
      <c r="B264" s="393"/>
      <c r="C264" s="175">
        <f>'Sections 1 &amp; 2'!$C$21</f>
        <v>0</v>
      </c>
      <c r="D264" s="175"/>
      <c r="E264" s="175"/>
      <c r="F264" s="175"/>
      <c r="G264" s="175"/>
      <c r="H264" s="175"/>
      <c r="I264" s="175"/>
    </row>
    <row r="265" spans="1:9">
      <c r="A265" s="338"/>
      <c r="B265" s="338"/>
      <c r="C265" s="175">
        <f>'Sections 1 &amp; 2'!$C$22</f>
        <v>0</v>
      </c>
      <c r="D265" s="175"/>
      <c r="E265" s="175"/>
      <c r="F265" s="175"/>
      <c r="G265" s="175"/>
      <c r="H265" s="175"/>
      <c r="I265" s="175"/>
    </row>
    <row r="266" spans="1:9">
      <c r="A266" s="338"/>
      <c r="B266" s="338"/>
      <c r="C266" s="338"/>
      <c r="D266" s="338"/>
      <c r="E266" s="338"/>
      <c r="F266" s="338"/>
      <c r="G266" s="338"/>
      <c r="H266" s="338"/>
      <c r="I266" s="338"/>
    </row>
    <row r="267" spans="1:9">
      <c r="A267" s="338"/>
      <c r="B267" s="338"/>
      <c r="C267" s="338"/>
      <c r="D267" s="338"/>
      <c r="E267" s="338"/>
      <c r="F267" s="338"/>
      <c r="G267" s="338"/>
      <c r="H267" s="338"/>
      <c r="I267" s="338"/>
    </row>
    <row r="268" spans="1:9">
      <c r="A268" s="178" t="s">
        <v>1086</v>
      </c>
      <c r="B268" s="178"/>
      <c r="C268" s="178"/>
      <c r="D268" s="178"/>
      <c r="E268" s="178"/>
      <c r="F268" s="178"/>
      <c r="G268" s="178"/>
      <c r="H268" s="178"/>
      <c r="I268" s="178"/>
    </row>
    <row r="269" spans="1:9">
      <c r="A269" s="178"/>
      <c r="B269" s="178"/>
      <c r="C269" s="178"/>
      <c r="D269" s="178"/>
      <c r="E269" s="178"/>
      <c r="F269" s="178"/>
      <c r="G269" s="178"/>
      <c r="H269" s="178"/>
      <c r="I269" s="178"/>
    </row>
    <row r="270" spans="1:9">
      <c r="A270" s="178"/>
      <c r="B270" s="178"/>
      <c r="C270" s="178"/>
      <c r="D270" s="178"/>
      <c r="E270" s="178"/>
      <c r="F270" s="178"/>
      <c r="G270" s="178"/>
      <c r="H270" s="178"/>
      <c r="I270" s="178"/>
    </row>
    <row r="271" spans="1:9">
      <c r="A271" s="177"/>
      <c r="B271" s="177"/>
      <c r="C271" s="177"/>
      <c r="D271" s="177"/>
      <c r="E271" s="177"/>
      <c r="F271" s="177"/>
      <c r="G271" s="177"/>
      <c r="H271" s="177"/>
      <c r="I271" s="177"/>
    </row>
    <row r="272" spans="1:9" ht="28.5">
      <c r="A272" s="497" t="s">
        <v>552</v>
      </c>
      <c r="B272" s="497"/>
      <c r="C272" s="497"/>
      <c r="D272" s="497"/>
      <c r="E272" s="497"/>
      <c r="F272" s="497"/>
      <c r="G272" s="497"/>
      <c r="H272" s="497"/>
      <c r="I272" s="497"/>
    </row>
    <row r="273" spans="1:9">
      <c r="A273" s="177"/>
      <c r="B273" s="177"/>
      <c r="C273" s="177"/>
      <c r="D273" s="177"/>
      <c r="E273" s="177"/>
      <c r="F273" s="177"/>
      <c r="G273" s="177"/>
      <c r="H273" s="177"/>
      <c r="I273" s="177"/>
    </row>
    <row r="274" spans="1:9" ht="18.5">
      <c r="A274" s="498" t="s">
        <v>523</v>
      </c>
      <c r="B274" s="498"/>
      <c r="C274" s="498"/>
      <c r="D274" s="498"/>
      <c r="E274" s="498"/>
      <c r="F274" s="498"/>
      <c r="G274" s="498"/>
      <c r="H274" s="498"/>
      <c r="I274" s="498"/>
    </row>
    <row r="275" spans="1:9" ht="15.5">
      <c r="A275" s="499" t="s">
        <v>977</v>
      </c>
      <c r="B275" s="499"/>
      <c r="C275" s="499"/>
      <c r="D275" s="499"/>
      <c r="E275" s="499"/>
      <c r="F275" s="499"/>
      <c r="G275" s="499"/>
      <c r="H275" s="499"/>
      <c r="I275" s="499"/>
    </row>
    <row r="276" spans="1:9">
      <c r="A276" s="177"/>
      <c r="B276" s="177"/>
      <c r="C276" s="177"/>
      <c r="D276" s="177"/>
      <c r="E276" s="177"/>
      <c r="F276" s="177"/>
      <c r="G276" s="177"/>
      <c r="H276" s="177"/>
      <c r="I276" s="177"/>
    </row>
    <row r="277" spans="1:9" ht="23.5">
      <c r="A277" s="500" t="s">
        <v>550</v>
      </c>
      <c r="B277" s="500"/>
      <c r="C277" s="500"/>
      <c r="D277" s="500"/>
      <c r="E277" s="500"/>
      <c r="F277" s="500"/>
      <c r="G277" s="500"/>
      <c r="H277" s="500"/>
      <c r="I277" s="500"/>
    </row>
    <row r="278" spans="1:9" ht="18.5">
      <c r="A278" s="513" t="s">
        <v>553</v>
      </c>
      <c r="B278" s="513"/>
      <c r="C278" s="513"/>
      <c r="D278" s="513"/>
      <c r="E278" s="513"/>
      <c r="F278" s="513"/>
      <c r="G278" s="513"/>
      <c r="H278" s="513"/>
      <c r="I278" s="513"/>
    </row>
    <row r="279" spans="1:9">
      <c r="A279" s="177"/>
      <c r="B279" s="177"/>
      <c r="C279" s="177"/>
      <c r="D279" s="177"/>
      <c r="E279" s="177"/>
      <c r="F279" s="177"/>
      <c r="G279" s="177"/>
      <c r="H279" s="177"/>
      <c r="I279" s="177"/>
    </row>
    <row r="280" spans="1:9">
      <c r="A280" s="393" t="s">
        <v>20</v>
      </c>
      <c r="B280" s="393"/>
      <c r="C280" s="175">
        <f>'Sections 1 &amp; 2'!$C$34</f>
        <v>0</v>
      </c>
      <c r="D280" s="175"/>
      <c r="E280" s="175"/>
      <c r="F280" s="175"/>
      <c r="G280" s="175"/>
      <c r="H280" s="175"/>
      <c r="I280" s="175"/>
    </row>
    <row r="281" spans="1:9">
      <c r="A281" s="393" t="s">
        <v>7</v>
      </c>
      <c r="B281" s="393"/>
      <c r="C281" s="175">
        <f>'Sections 1 &amp; 2'!$C$20</f>
        <v>0</v>
      </c>
      <c r="D281" s="175"/>
      <c r="E281" s="175"/>
      <c r="F281" s="175"/>
      <c r="G281" s="175"/>
      <c r="H281" s="175"/>
      <c r="I281" s="175"/>
    </row>
    <row r="282" spans="1:9">
      <c r="A282" s="393" t="s">
        <v>514</v>
      </c>
      <c r="B282" s="393"/>
      <c r="C282" s="175">
        <f>'Sections 1 &amp; 2'!$C$21</f>
        <v>0</v>
      </c>
      <c r="D282" s="175"/>
      <c r="E282" s="175"/>
      <c r="F282" s="175"/>
      <c r="G282" s="175"/>
      <c r="H282" s="175"/>
      <c r="I282" s="175"/>
    </row>
    <row r="283" spans="1:9">
      <c r="A283" s="338"/>
      <c r="B283" s="338"/>
      <c r="C283" s="175">
        <f>'Sections 1 &amp; 2'!$C$22</f>
        <v>0</v>
      </c>
      <c r="D283" s="175"/>
      <c r="E283" s="175"/>
      <c r="F283" s="175"/>
      <c r="G283" s="175"/>
      <c r="H283" s="175"/>
      <c r="I283" s="175"/>
    </row>
    <row r="284" spans="1:9">
      <c r="A284" s="338"/>
      <c r="B284" s="338"/>
      <c r="C284" s="338"/>
      <c r="D284" s="338"/>
      <c r="E284" s="338"/>
      <c r="F284" s="338"/>
      <c r="G284" s="338"/>
      <c r="H284" s="338"/>
      <c r="I284" s="338"/>
    </row>
    <row r="285" spans="1:9">
      <c r="A285" s="338"/>
      <c r="B285" s="338"/>
      <c r="C285" s="338"/>
      <c r="D285" s="338"/>
      <c r="E285" s="338"/>
      <c r="F285" s="338"/>
      <c r="G285" s="338"/>
      <c r="H285" s="338"/>
      <c r="I285" s="338"/>
    </row>
    <row r="286" spans="1:9">
      <c r="A286" s="175" t="s">
        <v>554</v>
      </c>
      <c r="B286" s="175"/>
      <c r="C286" s="175"/>
      <c r="D286" s="175"/>
      <c r="E286" s="175"/>
      <c r="F286" s="175"/>
      <c r="G286" s="175"/>
      <c r="H286" s="175"/>
      <c r="I286" s="175"/>
    </row>
    <row r="293" spans="1:9">
      <c r="A293" s="177"/>
      <c r="B293" s="177"/>
      <c r="C293" s="177"/>
      <c r="D293" s="177"/>
      <c r="E293" s="177"/>
      <c r="F293" s="177"/>
      <c r="G293" s="177"/>
      <c r="H293" s="177"/>
      <c r="I293" s="177"/>
    </row>
    <row r="294" spans="1:9" ht="28.5">
      <c r="A294" s="497" t="s">
        <v>556</v>
      </c>
      <c r="B294" s="497"/>
      <c r="C294" s="497"/>
      <c r="D294" s="497"/>
      <c r="E294" s="497"/>
      <c r="F294" s="497"/>
      <c r="G294" s="497"/>
      <c r="H294" s="497"/>
      <c r="I294" s="497"/>
    </row>
    <row r="295" spans="1:9">
      <c r="A295" s="177"/>
      <c r="B295" s="177"/>
      <c r="C295" s="177"/>
      <c r="D295" s="177"/>
      <c r="E295" s="177"/>
      <c r="F295" s="177"/>
      <c r="G295" s="177"/>
      <c r="H295" s="177"/>
      <c r="I295" s="177"/>
    </row>
    <row r="296" spans="1:9" ht="18.5">
      <c r="A296" s="498" t="s">
        <v>523</v>
      </c>
      <c r="B296" s="498"/>
      <c r="C296" s="498"/>
      <c r="D296" s="498"/>
      <c r="E296" s="498"/>
      <c r="F296" s="498"/>
      <c r="G296" s="498"/>
      <c r="H296" s="498"/>
      <c r="I296" s="498"/>
    </row>
    <row r="297" spans="1:9" ht="15.5">
      <c r="A297" s="499" t="s">
        <v>977</v>
      </c>
      <c r="B297" s="499"/>
      <c r="C297" s="499"/>
      <c r="D297" s="499"/>
      <c r="E297" s="499"/>
      <c r="F297" s="499"/>
      <c r="G297" s="499"/>
      <c r="H297" s="499"/>
      <c r="I297" s="499"/>
    </row>
    <row r="298" spans="1:9">
      <c r="A298" s="177"/>
      <c r="B298" s="177"/>
      <c r="C298" s="177"/>
      <c r="D298" s="177"/>
      <c r="E298" s="177"/>
      <c r="F298" s="177"/>
      <c r="G298" s="177"/>
      <c r="H298" s="177"/>
      <c r="I298" s="177"/>
    </row>
    <row r="299" spans="1:9" ht="23.5">
      <c r="A299" s="500" t="s">
        <v>550</v>
      </c>
      <c r="B299" s="500"/>
      <c r="C299" s="500"/>
      <c r="D299" s="500"/>
      <c r="E299" s="500"/>
      <c r="F299" s="500"/>
      <c r="G299" s="500"/>
      <c r="H299" s="500"/>
      <c r="I299" s="500"/>
    </row>
    <row r="300" spans="1:9" ht="18.5">
      <c r="A300" s="513" t="s">
        <v>555</v>
      </c>
      <c r="B300" s="513"/>
      <c r="C300" s="513"/>
      <c r="D300" s="513"/>
      <c r="E300" s="513"/>
      <c r="F300" s="513"/>
      <c r="G300" s="513"/>
      <c r="H300" s="513"/>
      <c r="I300" s="513"/>
    </row>
    <row r="301" spans="1:9">
      <c r="A301" s="177"/>
      <c r="B301" s="177"/>
      <c r="C301" s="177"/>
      <c r="D301" s="177"/>
      <c r="E301" s="177"/>
      <c r="F301" s="177"/>
      <c r="G301" s="177"/>
      <c r="H301" s="177"/>
      <c r="I301" s="177"/>
    </row>
    <row r="302" spans="1:9">
      <c r="A302" s="393" t="s">
        <v>20</v>
      </c>
      <c r="B302" s="393"/>
      <c r="C302" s="175">
        <f>'Sections 1 &amp; 2'!$C$34</f>
        <v>0</v>
      </c>
      <c r="D302" s="175"/>
      <c r="E302" s="175"/>
      <c r="F302" s="175"/>
      <c r="G302" s="175"/>
      <c r="H302" s="175"/>
      <c r="I302" s="175"/>
    </row>
    <row r="303" spans="1:9">
      <c r="A303" s="393" t="s">
        <v>7</v>
      </c>
      <c r="B303" s="393"/>
      <c r="C303" s="175">
        <f>'Sections 1 &amp; 2'!$C$20</f>
        <v>0</v>
      </c>
      <c r="D303" s="175"/>
      <c r="E303" s="175"/>
      <c r="F303" s="175"/>
      <c r="G303" s="175"/>
      <c r="H303" s="175"/>
      <c r="I303" s="175"/>
    </row>
    <row r="304" spans="1:9">
      <c r="A304" s="393" t="s">
        <v>514</v>
      </c>
      <c r="B304" s="393"/>
      <c r="C304" s="175">
        <f>'Sections 1 &amp; 2'!$C$21</f>
        <v>0</v>
      </c>
      <c r="D304" s="175"/>
      <c r="E304" s="175"/>
      <c r="F304" s="175"/>
      <c r="G304" s="175"/>
      <c r="H304" s="175"/>
      <c r="I304" s="175"/>
    </row>
    <row r="305" spans="1:9">
      <c r="A305" s="338"/>
      <c r="B305" s="338"/>
      <c r="C305" s="175">
        <f>'Sections 1 &amp; 2'!$C$22</f>
        <v>0</v>
      </c>
      <c r="D305" s="175"/>
      <c r="E305" s="175"/>
      <c r="F305" s="175"/>
      <c r="G305" s="175"/>
      <c r="H305" s="175"/>
      <c r="I305" s="175"/>
    </row>
    <row r="306" spans="1:9">
      <c r="A306" s="338"/>
      <c r="B306" s="338"/>
      <c r="C306" s="338"/>
      <c r="D306" s="338"/>
      <c r="E306" s="338"/>
      <c r="F306" s="338"/>
      <c r="G306" s="338"/>
      <c r="H306" s="338"/>
      <c r="I306" s="338"/>
    </row>
    <row r="307" spans="1:9">
      <c r="A307" s="338"/>
      <c r="B307" s="338"/>
      <c r="C307" s="338"/>
      <c r="D307" s="338"/>
      <c r="E307" s="338"/>
      <c r="F307" s="338"/>
      <c r="G307" s="338"/>
      <c r="H307" s="338"/>
      <c r="I307" s="338"/>
    </row>
    <row r="308" spans="1:9">
      <c r="A308" s="178" t="s">
        <v>1087</v>
      </c>
      <c r="B308" s="178"/>
      <c r="C308" s="178"/>
      <c r="D308" s="178"/>
      <c r="E308" s="178"/>
      <c r="F308" s="178"/>
      <c r="G308" s="178"/>
      <c r="H308" s="178"/>
      <c r="I308" s="178"/>
    </row>
    <row r="309" spans="1:9">
      <c r="A309" s="178"/>
      <c r="B309" s="178"/>
      <c r="C309" s="178"/>
      <c r="D309" s="178"/>
      <c r="E309" s="178"/>
      <c r="F309" s="178"/>
      <c r="G309" s="178"/>
      <c r="H309" s="178"/>
      <c r="I309" s="178"/>
    </row>
    <row r="310" spans="1:9">
      <c r="A310" s="178"/>
      <c r="B310" s="178"/>
      <c r="C310" s="178"/>
      <c r="D310" s="178"/>
      <c r="E310" s="178"/>
      <c r="F310" s="178"/>
      <c r="G310" s="178"/>
      <c r="H310" s="178"/>
      <c r="I310" s="178"/>
    </row>
    <row r="311" spans="1:9">
      <c r="A311" s="181" t="s">
        <v>1088</v>
      </c>
      <c r="B311" s="181"/>
      <c r="C311" s="181"/>
      <c r="D311" s="181"/>
      <c r="E311" s="181"/>
      <c r="F311" s="181"/>
      <c r="G311" s="181"/>
      <c r="H311" s="181"/>
      <c r="I311" s="181"/>
    </row>
    <row r="312" spans="1:9">
      <c r="A312" s="177"/>
      <c r="B312" s="177"/>
      <c r="C312" s="177"/>
      <c r="D312" s="177"/>
      <c r="E312" s="177"/>
      <c r="F312" s="177"/>
      <c r="G312" s="177"/>
      <c r="H312" s="177"/>
      <c r="I312" s="177"/>
    </row>
    <row r="313" spans="1:9" ht="28.5">
      <c r="A313" s="497" t="s">
        <v>557</v>
      </c>
      <c r="B313" s="497"/>
      <c r="C313" s="497"/>
      <c r="D313" s="497"/>
      <c r="E313" s="497"/>
      <c r="F313" s="497"/>
      <c r="G313" s="497"/>
      <c r="H313" s="497"/>
      <c r="I313" s="497"/>
    </row>
    <row r="314" spans="1:9">
      <c r="A314" s="177"/>
      <c r="B314" s="177"/>
      <c r="C314" s="177"/>
      <c r="D314" s="177"/>
      <c r="E314" s="177"/>
      <c r="F314" s="177"/>
      <c r="G314" s="177"/>
      <c r="H314" s="177"/>
      <c r="I314" s="177"/>
    </row>
    <row r="315" spans="1:9" ht="18.5">
      <c r="A315" s="498" t="s">
        <v>523</v>
      </c>
      <c r="B315" s="498"/>
      <c r="C315" s="498"/>
      <c r="D315" s="498"/>
      <c r="E315" s="498"/>
      <c r="F315" s="498"/>
      <c r="G315" s="498"/>
      <c r="H315" s="498"/>
      <c r="I315" s="498"/>
    </row>
    <row r="316" spans="1:9" ht="15.5">
      <c r="A316" s="499" t="s">
        <v>977</v>
      </c>
      <c r="B316" s="499"/>
      <c r="C316" s="499"/>
      <c r="D316" s="499"/>
      <c r="E316" s="499"/>
      <c r="F316" s="499"/>
      <c r="G316" s="499"/>
      <c r="H316" s="499"/>
      <c r="I316" s="499"/>
    </row>
    <row r="317" spans="1:9">
      <c r="A317" s="177"/>
      <c r="B317" s="177"/>
      <c r="C317" s="177"/>
      <c r="D317" s="177"/>
      <c r="E317" s="177"/>
      <c r="F317" s="177"/>
      <c r="G317" s="177"/>
      <c r="H317" s="177"/>
      <c r="I317" s="177"/>
    </row>
    <row r="318" spans="1:9" ht="23.5">
      <c r="A318" s="500" t="s">
        <v>550</v>
      </c>
      <c r="B318" s="500"/>
      <c r="C318" s="500"/>
      <c r="D318" s="500"/>
      <c r="E318" s="500"/>
      <c r="F318" s="500"/>
      <c r="G318" s="500"/>
      <c r="H318" s="500"/>
      <c r="I318" s="500"/>
    </row>
    <row r="319" spans="1:9" ht="18.5">
      <c r="A319" s="513" t="s">
        <v>343</v>
      </c>
      <c r="B319" s="513"/>
      <c r="C319" s="513"/>
      <c r="D319" s="513"/>
      <c r="E319" s="513"/>
      <c r="F319" s="513"/>
      <c r="G319" s="513"/>
      <c r="H319" s="513"/>
      <c r="I319" s="513"/>
    </row>
    <row r="320" spans="1:9">
      <c r="A320" s="177"/>
      <c r="B320" s="177"/>
      <c r="C320" s="177"/>
      <c r="D320" s="177"/>
      <c r="E320" s="177"/>
      <c r="F320" s="177"/>
      <c r="G320" s="177"/>
      <c r="H320" s="177"/>
      <c r="I320" s="177"/>
    </row>
    <row r="321" spans="1:9">
      <c r="A321" s="393" t="s">
        <v>20</v>
      </c>
      <c r="B321" s="393"/>
      <c r="C321" s="175">
        <f>'Sections 1 &amp; 2'!$C$34</f>
        <v>0</v>
      </c>
      <c r="D321" s="175"/>
      <c r="E321" s="175"/>
      <c r="F321" s="175"/>
      <c r="G321" s="175"/>
      <c r="H321" s="175"/>
      <c r="I321" s="175"/>
    </row>
    <row r="322" spans="1:9">
      <c r="A322" s="393" t="s">
        <v>7</v>
      </c>
      <c r="B322" s="393"/>
      <c r="C322" s="175">
        <f>'Sections 1 &amp; 2'!$C$20</f>
        <v>0</v>
      </c>
      <c r="D322" s="175"/>
      <c r="E322" s="175"/>
      <c r="F322" s="175"/>
      <c r="G322" s="175"/>
      <c r="H322" s="175"/>
      <c r="I322" s="175"/>
    </row>
    <row r="323" spans="1:9">
      <c r="A323" s="393" t="s">
        <v>514</v>
      </c>
      <c r="B323" s="393"/>
      <c r="C323" s="175">
        <f>'Sections 1 &amp; 2'!$C$21</f>
        <v>0</v>
      </c>
      <c r="D323" s="175"/>
      <c r="E323" s="175"/>
      <c r="F323" s="175"/>
      <c r="G323" s="175"/>
      <c r="H323" s="175"/>
      <c r="I323" s="175"/>
    </row>
    <row r="324" spans="1:9">
      <c r="A324" s="338"/>
      <c r="B324" s="338"/>
      <c r="C324" s="175">
        <f>'Sections 1 &amp; 2'!$C$22</f>
        <v>0</v>
      </c>
      <c r="D324" s="175"/>
      <c r="E324" s="175"/>
      <c r="F324" s="175"/>
      <c r="G324" s="175"/>
      <c r="H324" s="175"/>
      <c r="I324" s="175"/>
    </row>
    <row r="325" spans="1:9">
      <c r="A325" s="338"/>
      <c r="B325" s="338"/>
      <c r="C325" s="338"/>
      <c r="D325" s="338"/>
      <c r="E325" s="338"/>
      <c r="F325" s="338"/>
      <c r="G325" s="338"/>
      <c r="H325" s="338"/>
      <c r="I325" s="338"/>
    </row>
    <row r="326" spans="1:9">
      <c r="A326" s="338"/>
      <c r="B326" s="338"/>
      <c r="C326" s="338"/>
      <c r="D326" s="338"/>
      <c r="E326" s="338"/>
      <c r="F326" s="338"/>
      <c r="G326" s="338"/>
      <c r="H326" s="338"/>
      <c r="I326" s="338"/>
    </row>
    <row r="327" spans="1:9">
      <c r="A327" s="178" t="s">
        <v>1089</v>
      </c>
      <c r="B327" s="178"/>
      <c r="C327" s="178"/>
      <c r="D327" s="178"/>
      <c r="E327" s="178"/>
      <c r="F327" s="178"/>
      <c r="G327" s="178"/>
      <c r="H327" s="178"/>
      <c r="I327" s="178"/>
    </row>
    <row r="328" spans="1:9">
      <c r="A328" s="178"/>
      <c r="B328" s="178"/>
      <c r="C328" s="178"/>
      <c r="D328" s="178"/>
      <c r="E328" s="178"/>
      <c r="F328" s="178"/>
      <c r="G328" s="178"/>
      <c r="H328" s="178"/>
      <c r="I328" s="178"/>
    </row>
    <row r="329" spans="1:9">
      <c r="A329" s="178"/>
      <c r="B329" s="178"/>
      <c r="C329" s="178"/>
      <c r="D329" s="178"/>
      <c r="E329" s="178"/>
      <c r="F329" s="178"/>
      <c r="G329" s="178"/>
      <c r="H329" s="178"/>
      <c r="I329" s="178"/>
    </row>
    <row r="330" spans="1:9">
      <c r="A330" s="181" t="s">
        <v>1090</v>
      </c>
      <c r="B330" s="181"/>
      <c r="C330" s="181"/>
      <c r="D330" s="181"/>
      <c r="E330" s="181"/>
      <c r="F330" s="181"/>
      <c r="G330" s="181"/>
      <c r="H330" s="181"/>
      <c r="I330" s="181"/>
    </row>
    <row r="331" spans="1:9">
      <c r="A331" s="177"/>
      <c r="B331" s="177"/>
      <c r="C331" s="177"/>
      <c r="D331" s="177"/>
      <c r="E331" s="177"/>
      <c r="F331" s="177"/>
      <c r="G331" s="177"/>
      <c r="H331" s="177"/>
      <c r="I331" s="177"/>
    </row>
    <row r="332" spans="1:9" ht="28.5">
      <c r="A332" s="497" t="s">
        <v>558</v>
      </c>
      <c r="B332" s="497"/>
      <c r="C332" s="497"/>
      <c r="D332" s="497"/>
      <c r="E332" s="497"/>
      <c r="F332" s="497"/>
      <c r="G332" s="497"/>
      <c r="H332" s="497"/>
      <c r="I332" s="497"/>
    </row>
    <row r="333" spans="1:9">
      <c r="A333" s="177"/>
      <c r="B333" s="177"/>
      <c r="C333" s="177"/>
      <c r="D333" s="177"/>
      <c r="E333" s="177"/>
      <c r="F333" s="177"/>
      <c r="G333" s="177"/>
      <c r="H333" s="177"/>
      <c r="I333" s="177"/>
    </row>
    <row r="334" spans="1:9" ht="18.5">
      <c r="A334" s="498" t="s">
        <v>523</v>
      </c>
      <c r="B334" s="498"/>
      <c r="C334" s="498"/>
      <c r="D334" s="498"/>
      <c r="E334" s="498"/>
      <c r="F334" s="498"/>
      <c r="G334" s="498"/>
      <c r="H334" s="498"/>
      <c r="I334" s="498"/>
    </row>
    <row r="335" spans="1:9" ht="15.5">
      <c r="A335" s="499" t="s">
        <v>977</v>
      </c>
      <c r="B335" s="499"/>
      <c r="C335" s="499"/>
      <c r="D335" s="499"/>
      <c r="E335" s="499"/>
      <c r="F335" s="499"/>
      <c r="G335" s="499"/>
      <c r="H335" s="499"/>
      <c r="I335" s="499"/>
    </row>
    <row r="336" spans="1:9">
      <c r="A336" s="177"/>
      <c r="B336" s="177"/>
      <c r="C336" s="177"/>
      <c r="D336" s="177"/>
      <c r="E336" s="177"/>
      <c r="F336" s="177"/>
      <c r="G336" s="177"/>
      <c r="H336" s="177"/>
      <c r="I336" s="177"/>
    </row>
    <row r="337" spans="1:9" ht="23.5">
      <c r="A337" s="500" t="s">
        <v>550</v>
      </c>
      <c r="B337" s="500"/>
      <c r="C337" s="500"/>
      <c r="D337" s="500"/>
      <c r="E337" s="500"/>
      <c r="F337" s="500"/>
      <c r="G337" s="500"/>
      <c r="H337" s="500"/>
      <c r="I337" s="500"/>
    </row>
    <row r="338" spans="1:9" ht="18.5">
      <c r="A338" s="513" t="s">
        <v>559</v>
      </c>
      <c r="B338" s="513"/>
      <c r="C338" s="513"/>
      <c r="D338" s="513"/>
      <c r="E338" s="513"/>
      <c r="F338" s="513"/>
      <c r="G338" s="513"/>
      <c r="H338" s="513"/>
      <c r="I338" s="513"/>
    </row>
    <row r="339" spans="1:9">
      <c r="A339" s="177"/>
      <c r="B339" s="177"/>
      <c r="C339" s="177"/>
      <c r="D339" s="177"/>
      <c r="E339" s="177"/>
      <c r="F339" s="177"/>
      <c r="G339" s="177"/>
      <c r="H339" s="177"/>
      <c r="I339" s="177"/>
    </row>
    <row r="340" spans="1:9">
      <c r="A340" s="393" t="s">
        <v>20</v>
      </c>
      <c r="B340" s="393"/>
      <c r="C340" s="175">
        <f>'Sections 1 &amp; 2'!$C$34</f>
        <v>0</v>
      </c>
      <c r="D340" s="175"/>
      <c r="E340" s="175"/>
      <c r="F340" s="175"/>
      <c r="G340" s="175"/>
      <c r="H340" s="175"/>
      <c r="I340" s="175"/>
    </row>
    <row r="341" spans="1:9">
      <c r="A341" s="393" t="s">
        <v>7</v>
      </c>
      <c r="B341" s="393"/>
      <c r="C341" s="175">
        <f>'Sections 1 &amp; 2'!$C$20</f>
        <v>0</v>
      </c>
      <c r="D341" s="175"/>
      <c r="E341" s="175"/>
      <c r="F341" s="175"/>
      <c r="G341" s="175"/>
      <c r="H341" s="175"/>
      <c r="I341" s="175"/>
    </row>
    <row r="342" spans="1:9">
      <c r="A342" s="393" t="s">
        <v>514</v>
      </c>
      <c r="B342" s="393"/>
      <c r="C342" s="175">
        <f>'Sections 1 &amp; 2'!$C$21</f>
        <v>0</v>
      </c>
      <c r="D342" s="175"/>
      <c r="E342" s="175"/>
      <c r="F342" s="175"/>
      <c r="G342" s="175"/>
      <c r="H342" s="175"/>
      <c r="I342" s="175"/>
    </row>
    <row r="343" spans="1:9">
      <c r="A343" s="338"/>
      <c r="B343" s="338"/>
      <c r="C343" s="175">
        <f>'Sections 1 &amp; 2'!$C$22</f>
        <v>0</v>
      </c>
      <c r="D343" s="175"/>
      <c r="E343" s="175"/>
      <c r="F343" s="175"/>
      <c r="G343" s="175"/>
      <c r="H343" s="175"/>
      <c r="I343" s="175"/>
    </row>
    <row r="344" spans="1:9">
      <c r="A344" s="338"/>
      <c r="B344" s="338"/>
      <c r="C344" s="338"/>
      <c r="D344" s="338"/>
      <c r="E344" s="338"/>
      <c r="F344" s="338"/>
      <c r="G344" s="338"/>
      <c r="H344" s="338"/>
      <c r="I344" s="338"/>
    </row>
    <row r="345" spans="1:9">
      <c r="A345" s="338"/>
      <c r="B345" s="338"/>
      <c r="C345" s="338"/>
      <c r="D345" s="338"/>
      <c r="E345" s="338"/>
      <c r="F345" s="338"/>
      <c r="G345" s="338"/>
      <c r="H345" s="338"/>
      <c r="I345" s="338"/>
    </row>
    <row r="346" spans="1:9" ht="15" customHeight="1">
      <c r="A346" s="175" t="s">
        <v>560</v>
      </c>
      <c r="B346" s="175"/>
      <c r="C346" s="235"/>
      <c r="D346" s="235"/>
      <c r="E346" s="235"/>
      <c r="F346" s="175" t="s">
        <v>561</v>
      </c>
      <c r="G346" s="175"/>
      <c r="H346" s="175"/>
      <c r="I346" s="175"/>
    </row>
    <row r="347" spans="1:9">
      <c r="A347" s="5" t="s">
        <v>562</v>
      </c>
      <c r="B347" s="455">
        <f>'Sections 1 &amp; 2'!C20</f>
        <v>0</v>
      </c>
      <c r="C347" s="455"/>
      <c r="D347" s="455"/>
      <c r="E347" s="455"/>
      <c r="F347" s="455"/>
      <c r="G347" s="175" t="s">
        <v>563</v>
      </c>
      <c r="H347" s="175"/>
      <c r="I347" s="175"/>
    </row>
    <row r="348" spans="1:9" ht="15" customHeight="1">
      <c r="A348" s="178" t="s">
        <v>564</v>
      </c>
      <c r="B348" s="178"/>
      <c r="C348" s="178"/>
      <c r="D348" s="178"/>
      <c r="E348" s="178"/>
      <c r="F348" s="178"/>
      <c r="G348" s="178"/>
      <c r="H348" s="178"/>
      <c r="I348" s="178"/>
    </row>
    <row r="349" spans="1:9">
      <c r="A349" s="178"/>
      <c r="B349" s="178"/>
      <c r="C349" s="178"/>
      <c r="D349" s="178"/>
      <c r="E349" s="178"/>
      <c r="F349" s="178"/>
      <c r="G349" s="178"/>
      <c r="H349" s="178"/>
      <c r="I349" s="178"/>
    </row>
    <row r="350" spans="1:9">
      <c r="A350" s="178"/>
      <c r="B350" s="178"/>
      <c r="C350" s="178"/>
      <c r="D350" s="178"/>
      <c r="E350" s="178"/>
      <c r="F350" s="178"/>
      <c r="G350" s="178"/>
      <c r="H350" s="178"/>
      <c r="I350" s="178"/>
    </row>
    <row r="351" spans="1:9">
      <c r="A351" s="178"/>
      <c r="B351" s="178"/>
      <c r="C351" s="178"/>
      <c r="D351" s="178"/>
      <c r="E351" s="178"/>
      <c r="F351" s="178"/>
      <c r="G351" s="178"/>
      <c r="H351" s="178"/>
      <c r="I351" s="178"/>
    </row>
    <row r="352" spans="1:9">
      <c r="A352" s="178"/>
      <c r="B352" s="178"/>
      <c r="C352" s="178"/>
      <c r="D352" s="178"/>
      <c r="E352" s="178"/>
      <c r="F352" s="178"/>
      <c r="G352" s="178"/>
      <c r="H352" s="178"/>
      <c r="I352" s="178"/>
    </row>
    <row r="353" spans="1:9">
      <c r="A353" s="177"/>
      <c r="B353" s="177"/>
      <c r="C353" s="177"/>
      <c r="D353" s="177"/>
      <c r="E353" s="177"/>
      <c r="F353" s="177"/>
      <c r="G353" s="177"/>
      <c r="H353" s="177"/>
      <c r="I353" s="177"/>
    </row>
    <row r="354" spans="1:9">
      <c r="A354" s="177"/>
      <c r="B354" s="177"/>
      <c r="C354" s="177"/>
      <c r="D354" s="177"/>
      <c r="E354" s="177"/>
      <c r="F354" s="177"/>
      <c r="G354" s="177"/>
      <c r="H354" s="177"/>
      <c r="I354" s="177"/>
    </row>
    <row r="355" spans="1:9">
      <c r="A355" s="177"/>
      <c r="B355" s="177"/>
      <c r="C355" s="177"/>
      <c r="D355" s="177"/>
      <c r="E355" s="177"/>
      <c r="F355" s="177"/>
      <c r="G355" s="177"/>
      <c r="H355" s="177"/>
      <c r="I355" s="177"/>
    </row>
    <row r="356" spans="1:9">
      <c r="A356" s="231"/>
      <c r="B356" s="231"/>
      <c r="C356" s="231"/>
      <c r="D356" s="231"/>
      <c r="E356" s="231"/>
      <c r="F356" s="177"/>
      <c r="G356" s="231"/>
      <c r="H356" s="231"/>
      <c r="I356" s="177"/>
    </row>
    <row r="357" spans="1:9">
      <c r="A357" s="494" t="s">
        <v>516</v>
      </c>
      <c r="B357" s="494"/>
      <c r="C357" s="494"/>
      <c r="D357" s="494"/>
      <c r="E357" s="494"/>
      <c r="F357" s="177"/>
      <c r="G357" s="494" t="s">
        <v>296</v>
      </c>
      <c r="H357" s="494"/>
      <c r="I357" s="177"/>
    </row>
    <row r="358" spans="1:9">
      <c r="A358" s="177"/>
      <c r="B358" s="177"/>
      <c r="C358" s="177"/>
      <c r="D358" s="177"/>
      <c r="E358" s="177"/>
      <c r="F358" s="177"/>
      <c r="G358" s="177"/>
      <c r="H358" s="177"/>
      <c r="I358" s="177"/>
    </row>
    <row r="359" spans="1:9">
      <c r="A359" s="177"/>
      <c r="B359" s="177"/>
      <c r="C359" s="177"/>
      <c r="D359" s="177"/>
      <c r="E359" s="177"/>
      <c r="F359" s="177"/>
      <c r="G359" s="177"/>
      <c r="H359" s="177"/>
      <c r="I359" s="177"/>
    </row>
    <row r="360" spans="1:9">
      <c r="A360" s="231"/>
      <c r="B360" s="231"/>
      <c r="C360" s="231"/>
      <c r="D360" s="231"/>
      <c r="E360" s="177"/>
      <c r="F360" s="231"/>
      <c r="G360" s="231"/>
      <c r="H360" s="231"/>
      <c r="I360" s="231"/>
    </row>
    <row r="361" spans="1:9">
      <c r="A361" s="494" t="s">
        <v>517</v>
      </c>
      <c r="B361" s="494"/>
      <c r="C361" s="494"/>
      <c r="D361" s="494"/>
      <c r="E361" s="177"/>
      <c r="F361" s="494" t="s">
        <v>518</v>
      </c>
      <c r="G361" s="494"/>
      <c r="H361" s="494"/>
      <c r="I361" s="494"/>
    </row>
    <row r="362" spans="1:9">
      <c r="A362" s="177"/>
      <c r="B362" s="177"/>
      <c r="C362" s="177"/>
      <c r="D362" s="177"/>
      <c r="E362" s="177"/>
      <c r="F362" s="177"/>
      <c r="G362" s="177"/>
      <c r="H362" s="177"/>
      <c r="I362" s="177"/>
    </row>
    <row r="363" spans="1:9" ht="28.5">
      <c r="A363" s="497" t="s">
        <v>565</v>
      </c>
      <c r="B363" s="497"/>
      <c r="C363" s="497"/>
      <c r="D363" s="497"/>
      <c r="E363" s="497"/>
      <c r="F363" s="497"/>
      <c r="G363" s="497"/>
      <c r="H363" s="497"/>
      <c r="I363" s="497"/>
    </row>
    <row r="364" spans="1:9">
      <c r="A364" s="177"/>
      <c r="B364" s="177"/>
      <c r="C364" s="177"/>
      <c r="D364" s="177"/>
      <c r="E364" s="177"/>
      <c r="F364" s="177"/>
      <c r="G364" s="177"/>
      <c r="H364" s="177"/>
      <c r="I364" s="177"/>
    </row>
    <row r="365" spans="1:9" ht="18.5">
      <c r="A365" s="498" t="s">
        <v>523</v>
      </c>
      <c r="B365" s="498"/>
      <c r="C365" s="498"/>
      <c r="D365" s="498"/>
      <c r="E365" s="498"/>
      <c r="F365" s="498"/>
      <c r="G365" s="498"/>
      <c r="H365" s="498"/>
      <c r="I365" s="498"/>
    </row>
    <row r="366" spans="1:9" ht="15.5">
      <c r="A366" s="499" t="s">
        <v>977</v>
      </c>
      <c r="B366" s="499"/>
      <c r="C366" s="499"/>
      <c r="D366" s="499"/>
      <c r="E366" s="499"/>
      <c r="F366" s="499"/>
      <c r="G366" s="499"/>
      <c r="H366" s="499"/>
      <c r="I366" s="499"/>
    </row>
    <row r="367" spans="1:9">
      <c r="A367" s="177"/>
      <c r="B367" s="177"/>
      <c r="C367" s="177"/>
      <c r="D367" s="177"/>
      <c r="E367" s="177"/>
      <c r="F367" s="177"/>
      <c r="G367" s="177"/>
      <c r="H367" s="177"/>
      <c r="I367" s="177"/>
    </row>
    <row r="368" spans="1:9" ht="23.5">
      <c r="A368" s="500" t="s">
        <v>550</v>
      </c>
      <c r="B368" s="500"/>
      <c r="C368" s="500"/>
      <c r="D368" s="500"/>
      <c r="E368" s="500"/>
      <c r="F368" s="500"/>
      <c r="G368" s="500"/>
      <c r="H368" s="500"/>
      <c r="I368" s="500"/>
    </row>
    <row r="369" spans="1:9" ht="18.5">
      <c r="A369" s="513" t="s">
        <v>472</v>
      </c>
      <c r="B369" s="513"/>
      <c r="C369" s="513"/>
      <c r="D369" s="513"/>
      <c r="E369" s="513"/>
      <c r="F369" s="513"/>
      <c r="G369" s="513"/>
      <c r="H369" s="513"/>
      <c r="I369" s="513"/>
    </row>
    <row r="370" spans="1:9">
      <c r="A370" s="177"/>
      <c r="B370" s="177"/>
      <c r="C370" s="177"/>
      <c r="D370" s="177"/>
      <c r="E370" s="177"/>
      <c r="F370" s="177"/>
      <c r="G370" s="177"/>
      <c r="H370" s="177"/>
      <c r="I370" s="177"/>
    </row>
    <row r="371" spans="1:9">
      <c r="A371" s="393" t="s">
        <v>20</v>
      </c>
      <c r="B371" s="393"/>
      <c r="C371" s="175">
        <f>'Sections 1 &amp; 2'!$C$34</f>
        <v>0</v>
      </c>
      <c r="D371" s="175"/>
      <c r="E371" s="175"/>
      <c r="F371" s="175"/>
      <c r="G371" s="175"/>
      <c r="H371" s="175"/>
      <c r="I371" s="175"/>
    </row>
    <row r="372" spans="1:9">
      <c r="A372" s="393" t="s">
        <v>7</v>
      </c>
      <c r="B372" s="393"/>
      <c r="C372" s="175">
        <f>'Sections 1 &amp; 2'!$C$20</f>
        <v>0</v>
      </c>
      <c r="D372" s="175"/>
      <c r="E372" s="175"/>
      <c r="F372" s="175"/>
      <c r="G372" s="175"/>
      <c r="H372" s="175"/>
      <c r="I372" s="175"/>
    </row>
    <row r="373" spans="1:9">
      <c r="A373" s="393" t="s">
        <v>514</v>
      </c>
      <c r="B373" s="393"/>
      <c r="C373" s="175">
        <f>'Sections 1 &amp; 2'!$C$21</f>
        <v>0</v>
      </c>
      <c r="D373" s="175"/>
      <c r="E373" s="175"/>
      <c r="F373" s="175"/>
      <c r="G373" s="175"/>
      <c r="H373" s="175"/>
      <c r="I373" s="175"/>
    </row>
    <row r="374" spans="1:9">
      <c r="A374" s="338"/>
      <c r="B374" s="338"/>
      <c r="C374" s="175">
        <f>'Sections 1 &amp; 2'!$C$22</f>
        <v>0</v>
      </c>
      <c r="D374" s="175"/>
      <c r="E374" s="175"/>
      <c r="F374" s="175"/>
      <c r="G374" s="175"/>
      <c r="H374" s="175"/>
      <c r="I374" s="175"/>
    </row>
    <row r="375" spans="1:9">
      <c r="A375" s="338"/>
      <c r="B375" s="338"/>
      <c r="C375" s="338"/>
      <c r="D375" s="338"/>
      <c r="E375" s="338"/>
      <c r="F375" s="338"/>
      <c r="G375" s="338"/>
      <c r="H375" s="338"/>
      <c r="I375" s="338"/>
    </row>
    <row r="376" spans="1:9">
      <c r="A376" s="338"/>
      <c r="B376" s="338"/>
      <c r="C376" s="338"/>
      <c r="D376" s="338"/>
      <c r="E376" s="338"/>
      <c r="F376" s="338"/>
      <c r="G376" s="338"/>
      <c r="H376" s="338"/>
      <c r="I376" s="338"/>
    </row>
    <row r="377" spans="1:9">
      <c r="A377" s="175" t="s">
        <v>566</v>
      </c>
      <c r="B377" s="175"/>
      <c r="C377" s="175"/>
      <c r="D377" s="175"/>
      <c r="E377" s="175"/>
      <c r="F377" s="175"/>
      <c r="G377" s="175"/>
      <c r="H377" s="175"/>
      <c r="I377" s="175"/>
    </row>
    <row r="378" spans="1:9">
      <c r="A378" s="181" t="s">
        <v>1091</v>
      </c>
      <c r="B378" s="181"/>
      <c r="C378" s="181"/>
      <c r="D378" s="181"/>
      <c r="E378" s="181"/>
      <c r="F378" s="181"/>
      <c r="G378" s="181"/>
      <c r="H378" s="181"/>
      <c r="I378" s="181"/>
    </row>
    <row r="379" spans="1:9">
      <c r="A379" s="177"/>
      <c r="B379" s="177"/>
      <c r="C379" s="177"/>
      <c r="D379" s="177"/>
      <c r="E379" s="177"/>
      <c r="F379" s="177"/>
      <c r="G379" s="177"/>
      <c r="H379" s="177"/>
      <c r="I379" s="177"/>
    </row>
    <row r="380" spans="1:9" ht="28.5">
      <c r="A380" s="497" t="s">
        <v>567</v>
      </c>
      <c r="B380" s="497"/>
      <c r="C380" s="497"/>
      <c r="D380" s="497"/>
      <c r="E380" s="497"/>
      <c r="F380" s="497"/>
      <c r="G380" s="497"/>
      <c r="H380" s="497"/>
      <c r="I380" s="497"/>
    </row>
    <row r="381" spans="1:9">
      <c r="A381" s="177"/>
      <c r="B381" s="177"/>
      <c r="C381" s="177"/>
      <c r="D381" s="177"/>
      <c r="E381" s="177"/>
      <c r="F381" s="177"/>
      <c r="G381" s="177"/>
      <c r="H381" s="177"/>
      <c r="I381" s="177"/>
    </row>
    <row r="382" spans="1:9" ht="18.5">
      <c r="A382" s="498" t="s">
        <v>523</v>
      </c>
      <c r="B382" s="498"/>
      <c r="C382" s="498"/>
      <c r="D382" s="498"/>
      <c r="E382" s="498"/>
      <c r="F382" s="498"/>
      <c r="G382" s="498"/>
      <c r="H382" s="498"/>
      <c r="I382" s="498"/>
    </row>
    <row r="383" spans="1:9" ht="15.5">
      <c r="A383" s="499" t="s">
        <v>977</v>
      </c>
      <c r="B383" s="499"/>
      <c r="C383" s="499"/>
      <c r="D383" s="499"/>
      <c r="E383" s="499"/>
      <c r="F383" s="499"/>
      <c r="G383" s="499"/>
      <c r="H383" s="499"/>
      <c r="I383" s="499"/>
    </row>
    <row r="384" spans="1:9">
      <c r="A384" s="177"/>
      <c r="B384" s="177"/>
      <c r="C384" s="177"/>
      <c r="D384" s="177"/>
      <c r="E384" s="177"/>
      <c r="F384" s="177"/>
      <c r="G384" s="177"/>
      <c r="H384" s="177"/>
      <c r="I384" s="177"/>
    </row>
    <row r="385" spans="1:9" ht="23.5">
      <c r="A385" s="500" t="s">
        <v>550</v>
      </c>
      <c r="B385" s="500"/>
      <c r="C385" s="500"/>
      <c r="D385" s="500"/>
      <c r="E385" s="500"/>
      <c r="F385" s="500"/>
      <c r="G385" s="500"/>
      <c r="H385" s="500"/>
      <c r="I385" s="500"/>
    </row>
    <row r="386" spans="1:9" ht="18.5">
      <c r="A386" s="513" t="s">
        <v>568</v>
      </c>
      <c r="B386" s="513"/>
      <c r="C386" s="513"/>
      <c r="D386" s="513"/>
      <c r="E386" s="513"/>
      <c r="F386" s="513"/>
      <c r="G386" s="513"/>
      <c r="H386" s="513"/>
      <c r="I386" s="513"/>
    </row>
    <row r="387" spans="1:9">
      <c r="A387" s="177"/>
      <c r="B387" s="177"/>
      <c r="C387" s="177"/>
      <c r="D387" s="177"/>
      <c r="E387" s="177"/>
      <c r="F387" s="177"/>
      <c r="G387" s="177"/>
      <c r="H387" s="177"/>
      <c r="I387" s="177"/>
    </row>
    <row r="388" spans="1:9">
      <c r="A388" s="393" t="s">
        <v>20</v>
      </c>
      <c r="B388" s="393"/>
      <c r="C388" s="175">
        <f>'Sections 1 &amp; 2'!$C$34</f>
        <v>0</v>
      </c>
      <c r="D388" s="175"/>
      <c r="E388" s="175"/>
      <c r="F388" s="175"/>
      <c r="G388" s="175"/>
      <c r="H388" s="175"/>
      <c r="I388" s="175"/>
    </row>
    <row r="389" spans="1:9">
      <c r="A389" s="393" t="s">
        <v>7</v>
      </c>
      <c r="B389" s="393"/>
      <c r="C389" s="175">
        <f>'Sections 1 &amp; 2'!$C$20</f>
        <v>0</v>
      </c>
      <c r="D389" s="175"/>
      <c r="E389" s="175"/>
      <c r="F389" s="175"/>
      <c r="G389" s="175"/>
      <c r="H389" s="175"/>
      <c r="I389" s="175"/>
    </row>
    <row r="390" spans="1:9">
      <c r="A390" s="393" t="s">
        <v>514</v>
      </c>
      <c r="B390" s="393"/>
      <c r="C390" s="175">
        <f>'Sections 1 &amp; 2'!$C$21</f>
        <v>0</v>
      </c>
      <c r="D390" s="175"/>
      <c r="E390" s="175"/>
      <c r="F390" s="175"/>
      <c r="G390" s="175"/>
      <c r="H390" s="175"/>
      <c r="I390" s="175"/>
    </row>
    <row r="391" spans="1:9">
      <c r="A391" s="338"/>
      <c r="B391" s="338"/>
      <c r="C391" s="175">
        <f>'Sections 1 &amp; 2'!$C$22</f>
        <v>0</v>
      </c>
      <c r="D391" s="175"/>
      <c r="E391" s="175"/>
      <c r="F391" s="175"/>
      <c r="G391" s="175"/>
      <c r="H391" s="175"/>
      <c r="I391" s="175"/>
    </row>
    <row r="392" spans="1:9">
      <c r="A392" s="338"/>
      <c r="B392" s="338"/>
      <c r="C392" s="338"/>
      <c r="D392" s="338"/>
      <c r="E392" s="338"/>
      <c r="F392" s="338"/>
      <c r="G392" s="338"/>
      <c r="H392" s="338"/>
      <c r="I392" s="338"/>
    </row>
    <row r="393" spans="1:9">
      <c r="A393" s="338"/>
      <c r="B393" s="338"/>
      <c r="C393" s="338"/>
      <c r="D393" s="338"/>
      <c r="E393" s="338"/>
      <c r="F393" s="338"/>
      <c r="G393" s="338"/>
      <c r="H393" s="338"/>
      <c r="I393" s="338"/>
    </row>
    <row r="394" spans="1:9">
      <c r="A394" s="5" t="s">
        <v>1092</v>
      </c>
      <c r="B394" s="5"/>
      <c r="C394" s="5"/>
      <c r="D394" s="5"/>
      <c r="E394" s="5"/>
      <c r="F394" s="5"/>
      <c r="G394" s="5"/>
      <c r="H394" s="5"/>
      <c r="I394" s="5"/>
    </row>
    <row r="395" spans="1:9">
      <c r="A395" s="181" t="s">
        <v>1093</v>
      </c>
      <c r="B395" s="181"/>
      <c r="C395" s="181"/>
      <c r="D395" s="181"/>
      <c r="E395" s="181"/>
      <c r="F395" s="181"/>
      <c r="G395" s="181"/>
      <c r="H395" s="181"/>
      <c r="I395" s="181"/>
    </row>
    <row r="396" spans="1:9">
      <c r="A396" s="177"/>
      <c r="B396" s="177"/>
      <c r="C396" s="177"/>
      <c r="D396" s="177"/>
      <c r="E396" s="177"/>
      <c r="F396" s="177"/>
      <c r="G396" s="177"/>
      <c r="H396" s="177"/>
      <c r="I396" s="177"/>
    </row>
    <row r="397" spans="1:9" ht="28.5">
      <c r="A397" s="497" t="s">
        <v>575</v>
      </c>
      <c r="B397" s="497"/>
      <c r="C397" s="497"/>
      <c r="D397" s="497"/>
      <c r="E397" s="497"/>
      <c r="F397" s="497"/>
      <c r="G397" s="497"/>
      <c r="H397" s="497"/>
      <c r="I397" s="497"/>
    </row>
    <row r="398" spans="1:9">
      <c r="A398" s="177"/>
      <c r="B398" s="177"/>
      <c r="C398" s="177"/>
      <c r="D398" s="177"/>
      <c r="E398" s="177"/>
      <c r="F398" s="177"/>
      <c r="G398" s="177"/>
      <c r="H398" s="177"/>
      <c r="I398" s="177"/>
    </row>
    <row r="399" spans="1:9" ht="18.5">
      <c r="A399" s="498" t="s">
        <v>523</v>
      </c>
      <c r="B399" s="498"/>
      <c r="C399" s="498"/>
      <c r="D399" s="498"/>
      <c r="E399" s="498"/>
      <c r="F399" s="498"/>
      <c r="G399" s="498"/>
      <c r="H399" s="498"/>
      <c r="I399" s="498"/>
    </row>
    <row r="400" spans="1:9" ht="15.5">
      <c r="A400" s="499" t="s">
        <v>977</v>
      </c>
      <c r="B400" s="499"/>
      <c r="C400" s="499"/>
      <c r="D400" s="499"/>
      <c r="E400" s="499"/>
      <c r="F400" s="499"/>
      <c r="G400" s="499"/>
      <c r="H400" s="499"/>
      <c r="I400" s="499"/>
    </row>
    <row r="401" spans="1:19">
      <c r="A401" s="177"/>
      <c r="B401" s="177"/>
      <c r="C401" s="177"/>
      <c r="D401" s="177"/>
      <c r="E401" s="177"/>
      <c r="F401" s="177"/>
      <c r="G401" s="177"/>
      <c r="H401" s="177"/>
      <c r="I401" s="177"/>
    </row>
    <row r="402" spans="1:19" ht="23.5">
      <c r="A402" s="500" t="s">
        <v>475</v>
      </c>
      <c r="B402" s="500"/>
      <c r="C402" s="500"/>
      <c r="D402" s="500"/>
      <c r="E402" s="500"/>
      <c r="F402" s="500"/>
      <c r="G402" s="500"/>
      <c r="H402" s="500"/>
      <c r="I402" s="500"/>
    </row>
    <row r="403" spans="1:19" ht="18.5">
      <c r="A403" s="513" t="s">
        <v>576</v>
      </c>
      <c r="B403" s="513"/>
      <c r="C403" s="513"/>
      <c r="D403" s="513"/>
      <c r="E403" s="513"/>
      <c r="F403" s="513"/>
      <c r="G403" s="513"/>
      <c r="H403" s="513"/>
      <c r="I403" s="513"/>
    </row>
    <row r="404" spans="1:19">
      <c r="A404" s="177"/>
      <c r="B404" s="177"/>
      <c r="C404" s="177"/>
      <c r="D404" s="177"/>
      <c r="E404" s="177"/>
      <c r="F404" s="177"/>
      <c r="G404" s="177"/>
      <c r="H404" s="177"/>
      <c r="I404" s="177"/>
    </row>
    <row r="405" spans="1:19">
      <c r="A405" s="393" t="s">
        <v>20</v>
      </c>
      <c r="B405" s="393"/>
      <c r="C405" s="175">
        <f>'Sections 1 &amp; 2'!$C$34</f>
        <v>0</v>
      </c>
      <c r="D405" s="175"/>
      <c r="E405" s="175"/>
      <c r="F405" s="175"/>
      <c r="G405" s="175"/>
      <c r="H405" s="175"/>
      <c r="I405" s="175"/>
    </row>
    <row r="406" spans="1:19">
      <c r="A406" s="393" t="s">
        <v>7</v>
      </c>
      <c r="B406" s="393"/>
      <c r="C406" s="175">
        <f>'Sections 1 &amp; 2'!$C$20</f>
        <v>0</v>
      </c>
      <c r="D406" s="175"/>
      <c r="E406" s="175"/>
      <c r="F406" s="175"/>
      <c r="G406" s="175"/>
      <c r="H406" s="175"/>
      <c r="I406" s="175"/>
    </row>
    <row r="407" spans="1:19">
      <c r="A407" s="393" t="s">
        <v>514</v>
      </c>
      <c r="B407" s="393"/>
      <c r="C407" s="175">
        <f>'Sections 1 &amp; 2'!$C$21</f>
        <v>0</v>
      </c>
      <c r="D407" s="175"/>
      <c r="E407" s="175"/>
      <c r="F407" s="175"/>
      <c r="G407" s="175"/>
      <c r="H407" s="175"/>
      <c r="I407" s="175"/>
    </row>
    <row r="408" spans="1:19">
      <c r="A408" s="338"/>
      <c r="B408" s="338"/>
      <c r="C408" s="175">
        <f>'Sections 1 &amp; 2'!$C$22</f>
        <v>0</v>
      </c>
      <c r="D408" s="175"/>
      <c r="E408" s="175"/>
      <c r="F408" s="175"/>
      <c r="G408" s="175"/>
      <c r="H408" s="175"/>
      <c r="I408" s="175"/>
    </row>
    <row r="409" spans="1:19">
      <c r="A409" s="338"/>
      <c r="B409" s="338"/>
      <c r="C409" s="338"/>
      <c r="D409" s="338"/>
      <c r="E409" s="338"/>
      <c r="F409" s="338"/>
      <c r="G409" s="338"/>
      <c r="H409" s="338"/>
      <c r="I409" s="338"/>
    </row>
    <row r="410" spans="1:19">
      <c r="A410" s="338"/>
      <c r="B410" s="338"/>
      <c r="C410" s="338"/>
      <c r="D410" s="338"/>
      <c r="E410" s="338"/>
      <c r="F410" s="338"/>
      <c r="G410" s="338"/>
      <c r="H410" s="338"/>
      <c r="I410" s="338"/>
    </row>
    <row r="411" spans="1:19">
      <c r="A411" s="178" t="s">
        <v>577</v>
      </c>
      <c r="B411" s="178"/>
      <c r="C411" s="178"/>
      <c r="D411" s="178"/>
      <c r="E411" s="178"/>
      <c r="F411" s="178"/>
      <c r="G411" s="178"/>
      <c r="H411" s="178"/>
      <c r="I411" s="178"/>
    </row>
    <row r="412" spans="1:19">
      <c r="A412" s="178"/>
      <c r="B412" s="178"/>
      <c r="C412" s="178"/>
      <c r="D412" s="178"/>
      <c r="E412" s="178"/>
      <c r="F412" s="178"/>
      <c r="G412" s="178"/>
      <c r="H412" s="178"/>
      <c r="I412" s="178"/>
    </row>
    <row r="413" spans="1:19">
      <c r="A413" s="496"/>
      <c r="B413" s="496"/>
      <c r="C413" s="496"/>
      <c r="D413" s="496"/>
      <c r="E413" s="496"/>
      <c r="F413" s="496"/>
      <c r="G413" s="496"/>
      <c r="H413" s="496"/>
      <c r="I413" s="496"/>
    </row>
    <row r="414" spans="1:19" ht="28.5">
      <c r="A414" s="497" t="s">
        <v>578</v>
      </c>
      <c r="B414" s="497"/>
      <c r="C414" s="497"/>
      <c r="D414" s="497"/>
      <c r="E414" s="497"/>
      <c r="F414" s="497"/>
      <c r="G414" s="497"/>
      <c r="H414" s="497"/>
      <c r="I414" s="497"/>
    </row>
    <row r="415" spans="1:19">
      <c r="A415" s="177"/>
      <c r="B415" s="177"/>
      <c r="C415" s="177"/>
      <c r="D415" s="177"/>
      <c r="E415" s="177"/>
      <c r="F415" s="177"/>
      <c r="G415" s="177"/>
      <c r="H415" s="177"/>
      <c r="I415" s="177"/>
      <c r="S415" s="29" t="s">
        <v>580</v>
      </c>
    </row>
    <row r="416" spans="1:19" ht="18.5">
      <c r="A416" s="498" t="s">
        <v>523</v>
      </c>
      <c r="B416" s="498"/>
      <c r="C416" s="498"/>
      <c r="D416" s="498"/>
      <c r="E416" s="498"/>
      <c r="F416" s="498"/>
      <c r="G416" s="498"/>
      <c r="H416" s="498"/>
      <c r="I416" s="498"/>
      <c r="S416" s="29" t="s">
        <v>581</v>
      </c>
    </row>
    <row r="417" spans="1:37" ht="15.5">
      <c r="A417" s="499" t="s">
        <v>977</v>
      </c>
      <c r="B417" s="499"/>
      <c r="C417" s="499"/>
      <c r="D417" s="499"/>
      <c r="E417" s="499"/>
      <c r="F417" s="499"/>
      <c r="G417" s="499"/>
      <c r="H417" s="499"/>
      <c r="I417" s="499"/>
      <c r="S417" s="29" t="s">
        <v>582</v>
      </c>
    </row>
    <row r="418" spans="1:37">
      <c r="A418" s="177"/>
      <c r="B418" s="177"/>
      <c r="C418" s="177"/>
      <c r="D418" s="177"/>
      <c r="E418" s="177"/>
      <c r="F418" s="177"/>
      <c r="G418" s="177"/>
      <c r="H418" s="177"/>
      <c r="I418" s="177"/>
    </row>
    <row r="419" spans="1:37" ht="23.5">
      <c r="A419" s="500" t="s">
        <v>955</v>
      </c>
      <c r="B419" s="500"/>
      <c r="C419" s="500"/>
      <c r="D419" s="500"/>
      <c r="E419" s="500"/>
      <c r="F419" s="500"/>
      <c r="G419" s="500"/>
      <c r="H419" s="500"/>
      <c r="I419" s="500"/>
    </row>
    <row r="420" spans="1:37" ht="18.75" customHeight="1">
      <c r="A420" s="504" t="s">
        <v>1065</v>
      </c>
      <c r="B420" s="504"/>
      <c r="C420" s="504"/>
      <c r="D420" s="504"/>
      <c r="E420" s="504"/>
      <c r="F420" s="504"/>
      <c r="G420" s="504"/>
      <c r="H420" s="504"/>
      <c r="I420" s="504"/>
    </row>
    <row r="421" spans="1:37">
      <c r="A421" s="504"/>
      <c r="B421" s="504"/>
      <c r="C421" s="504"/>
      <c r="D421" s="504"/>
      <c r="E421" s="504"/>
      <c r="F421" s="504"/>
      <c r="G421" s="504"/>
      <c r="H421" s="504"/>
      <c r="I421" s="504"/>
    </row>
    <row r="422" spans="1:37">
      <c r="A422" s="177"/>
      <c r="B422" s="177"/>
      <c r="C422" s="177"/>
      <c r="D422" s="177"/>
      <c r="E422" s="177"/>
      <c r="F422" s="177"/>
      <c r="G422" s="177"/>
      <c r="H422" s="177"/>
      <c r="I422" s="177"/>
    </row>
    <row r="423" spans="1:37" ht="15" customHeight="1">
      <c r="A423" s="393" t="s">
        <v>20</v>
      </c>
      <c r="B423" s="393"/>
      <c r="C423" s="175">
        <f>'Sections 1 &amp; 2'!$C$34</f>
        <v>0</v>
      </c>
      <c r="D423" s="175"/>
      <c r="E423" s="175"/>
      <c r="F423" s="175"/>
      <c r="G423" s="175"/>
      <c r="H423" s="175"/>
      <c r="I423" s="175"/>
      <c r="S423" s="58"/>
      <c r="T423" s="58"/>
      <c r="U423" s="58"/>
      <c r="V423" s="58"/>
      <c r="W423" s="58"/>
      <c r="X423" s="58"/>
      <c r="Y423" s="58"/>
    </row>
    <row r="424" spans="1:37">
      <c r="A424" s="393" t="s">
        <v>7</v>
      </c>
      <c r="B424" s="393"/>
      <c r="C424" s="175">
        <f>'Sections 1 &amp; 2'!$C$20</f>
        <v>0</v>
      </c>
      <c r="D424" s="175"/>
      <c r="E424" s="175"/>
      <c r="F424" s="175"/>
      <c r="G424" s="175"/>
      <c r="H424" s="175"/>
      <c r="I424" s="175"/>
      <c r="S424" s="58"/>
      <c r="T424" s="58"/>
      <c r="U424" s="58"/>
      <c r="V424" s="58"/>
      <c r="W424" s="58"/>
      <c r="X424" s="58"/>
      <c r="Y424" s="58"/>
    </row>
    <row r="425" spans="1:37">
      <c r="A425" s="393" t="s">
        <v>514</v>
      </c>
      <c r="B425" s="393"/>
      <c r="C425" s="175">
        <f>'Sections 1 &amp; 2'!$C$21</f>
        <v>0</v>
      </c>
      <c r="D425" s="175"/>
      <c r="E425" s="175"/>
      <c r="F425" s="175"/>
      <c r="G425" s="175"/>
      <c r="H425" s="175"/>
      <c r="I425" s="175"/>
    </row>
    <row r="426" spans="1:37">
      <c r="A426" s="338"/>
      <c r="B426" s="338"/>
      <c r="C426" s="175">
        <f>'Sections 1 &amp; 2'!$C$22</f>
        <v>0</v>
      </c>
      <c r="D426" s="175"/>
      <c r="E426" s="175"/>
      <c r="F426" s="175"/>
      <c r="G426" s="175"/>
      <c r="H426" s="175"/>
      <c r="I426" s="175"/>
    </row>
    <row r="427" spans="1:37">
      <c r="A427" s="338"/>
      <c r="B427" s="338"/>
      <c r="C427" s="338"/>
      <c r="D427" s="338"/>
      <c r="E427" s="338"/>
      <c r="F427" s="338"/>
      <c r="G427" s="338"/>
      <c r="H427" s="338"/>
      <c r="I427" s="338"/>
    </row>
    <row r="428" spans="1:37">
      <c r="A428" s="338"/>
      <c r="B428" s="338"/>
      <c r="C428" s="338"/>
      <c r="D428" s="338"/>
      <c r="E428" s="338"/>
      <c r="F428" s="338"/>
      <c r="G428" s="338"/>
      <c r="H428" s="338"/>
      <c r="I428" s="338"/>
    </row>
    <row r="429" spans="1:37" s="52" customFormat="1" ht="15" customHeight="1">
      <c r="A429" s="491" t="s">
        <v>1096</v>
      </c>
      <c r="B429" s="491"/>
      <c r="C429" s="491"/>
      <c r="D429" s="491"/>
      <c r="E429" s="491"/>
      <c r="F429" s="491"/>
      <c r="G429" s="491"/>
      <c r="H429" s="491"/>
      <c r="I429" s="491"/>
      <c r="J429" s="171"/>
      <c r="K429" s="171"/>
      <c r="L429" s="171"/>
      <c r="M429" s="171"/>
      <c r="N429" s="171"/>
      <c r="O429" s="171"/>
      <c r="P429" s="171"/>
      <c r="Q429" s="171"/>
      <c r="R429" s="171"/>
      <c r="S429" s="171"/>
      <c r="T429" s="171"/>
      <c r="U429" s="171"/>
      <c r="V429" s="171"/>
      <c r="W429" s="171"/>
      <c r="X429" s="171"/>
      <c r="Y429" s="171"/>
      <c r="Z429" s="171"/>
      <c r="AA429" s="171"/>
      <c r="AB429" s="171"/>
      <c r="AC429" s="171"/>
      <c r="AD429" s="171"/>
      <c r="AE429" s="171"/>
      <c r="AF429" s="171"/>
      <c r="AG429" s="171"/>
      <c r="AH429" s="171"/>
      <c r="AI429" s="171"/>
      <c r="AJ429" s="171"/>
      <c r="AK429" s="171"/>
    </row>
    <row r="430" spans="1:37">
      <c r="A430" s="338"/>
      <c r="B430" s="338"/>
      <c r="C430" s="338"/>
      <c r="D430" s="338"/>
      <c r="E430" s="338"/>
      <c r="F430" s="338"/>
      <c r="G430" s="338"/>
      <c r="H430" s="338"/>
      <c r="I430" s="338"/>
    </row>
    <row r="431" spans="1:37" ht="15" customHeight="1">
      <c r="A431" s="153">
        <v>1</v>
      </c>
      <c r="B431" s="514" t="s">
        <v>1067</v>
      </c>
      <c r="C431" s="514"/>
      <c r="D431" s="514"/>
      <c r="E431" s="514"/>
      <c r="F431" s="514"/>
      <c r="G431" s="514"/>
      <c r="H431" s="514"/>
      <c r="I431" s="514"/>
    </row>
    <row r="432" spans="1:37" ht="45" customHeight="1">
      <c r="A432" s="153">
        <v>2</v>
      </c>
      <c r="B432" s="514" t="s">
        <v>1068</v>
      </c>
      <c r="C432" s="514"/>
      <c r="D432" s="514"/>
      <c r="E432" s="514"/>
      <c r="F432" s="514"/>
      <c r="G432" s="514"/>
      <c r="H432" s="514"/>
      <c r="I432" s="514"/>
    </row>
    <row r="433" spans="1:9" ht="30" customHeight="1">
      <c r="A433" s="153">
        <v>3</v>
      </c>
      <c r="B433" s="488" t="s">
        <v>1095</v>
      </c>
      <c r="C433" s="488"/>
      <c r="D433" s="488"/>
      <c r="E433" s="488"/>
      <c r="F433" s="488"/>
      <c r="G433" s="488"/>
      <c r="H433" s="488"/>
      <c r="I433" s="488"/>
    </row>
    <row r="434" spans="1:9">
      <c r="A434" s="5"/>
      <c r="B434" s="5"/>
      <c r="C434" s="5"/>
      <c r="D434" s="5"/>
      <c r="E434" s="5"/>
      <c r="F434" s="5"/>
      <c r="G434" s="5"/>
      <c r="H434" s="5"/>
      <c r="I434" s="5"/>
    </row>
    <row r="435" spans="1:9">
      <c r="A435" s="496"/>
      <c r="B435" s="496"/>
      <c r="C435" s="496"/>
      <c r="D435" s="496"/>
      <c r="E435" s="496"/>
      <c r="F435" s="496"/>
      <c r="G435" s="496"/>
      <c r="H435" s="496"/>
      <c r="I435" s="496"/>
    </row>
    <row r="436" spans="1:9" ht="28.5">
      <c r="A436" s="497" t="s">
        <v>585</v>
      </c>
      <c r="B436" s="497"/>
      <c r="C436" s="497"/>
      <c r="D436" s="497"/>
      <c r="E436" s="497"/>
      <c r="F436" s="497"/>
      <c r="G436" s="497"/>
      <c r="H436" s="497"/>
      <c r="I436" s="497"/>
    </row>
    <row r="437" spans="1:9">
      <c r="A437" s="177"/>
      <c r="B437" s="177"/>
      <c r="C437" s="177"/>
      <c r="D437" s="177"/>
      <c r="E437" s="177"/>
      <c r="F437" s="177"/>
      <c r="G437" s="177"/>
      <c r="H437" s="177"/>
      <c r="I437" s="177"/>
    </row>
    <row r="438" spans="1:9" ht="18.5">
      <c r="A438" s="498" t="s">
        <v>523</v>
      </c>
      <c r="B438" s="498"/>
      <c r="C438" s="498"/>
      <c r="D438" s="498"/>
      <c r="E438" s="498"/>
      <c r="F438" s="498"/>
      <c r="G438" s="498"/>
      <c r="H438" s="498"/>
      <c r="I438" s="498"/>
    </row>
    <row r="439" spans="1:9" ht="15.5">
      <c r="A439" s="499" t="s">
        <v>977</v>
      </c>
      <c r="B439" s="499"/>
      <c r="C439" s="499"/>
      <c r="D439" s="499"/>
      <c r="E439" s="499"/>
      <c r="F439" s="499"/>
      <c r="G439" s="499"/>
      <c r="H439" s="499"/>
      <c r="I439" s="499"/>
    </row>
    <row r="440" spans="1:9">
      <c r="A440" s="177"/>
      <c r="B440" s="177"/>
      <c r="C440" s="177"/>
      <c r="D440" s="177"/>
      <c r="E440" s="177"/>
      <c r="F440" s="177"/>
      <c r="G440" s="177"/>
      <c r="H440" s="177"/>
      <c r="I440" s="177"/>
    </row>
    <row r="441" spans="1:9" ht="23.5">
      <c r="A441" s="500" t="s">
        <v>480</v>
      </c>
      <c r="B441" s="500"/>
      <c r="C441" s="500"/>
      <c r="D441" s="500"/>
      <c r="E441" s="500"/>
      <c r="F441" s="500"/>
      <c r="G441" s="500"/>
      <c r="H441" s="500"/>
      <c r="I441" s="500"/>
    </row>
    <row r="442" spans="1:9" ht="15" customHeight="1">
      <c r="A442" s="513" t="s">
        <v>484</v>
      </c>
      <c r="B442" s="513"/>
      <c r="C442" s="513"/>
      <c r="D442" s="513"/>
      <c r="E442" s="513"/>
      <c r="F442" s="513"/>
      <c r="G442" s="513"/>
      <c r="H442" s="513"/>
      <c r="I442" s="513"/>
    </row>
    <row r="443" spans="1:9">
      <c r="A443" s="177"/>
      <c r="B443" s="177"/>
      <c r="C443" s="177"/>
      <c r="D443" s="177"/>
      <c r="E443" s="177"/>
      <c r="F443" s="177"/>
      <c r="G443" s="177"/>
      <c r="H443" s="177"/>
      <c r="I443" s="177"/>
    </row>
    <row r="444" spans="1:9">
      <c r="A444" s="393" t="s">
        <v>20</v>
      </c>
      <c r="B444" s="393"/>
      <c r="C444" s="175">
        <f>'Sections 1 &amp; 2'!$C$34</f>
        <v>0</v>
      </c>
      <c r="D444" s="175"/>
      <c r="E444" s="175"/>
      <c r="F444" s="175"/>
      <c r="G444" s="175"/>
      <c r="H444" s="175"/>
      <c r="I444" s="175"/>
    </row>
    <row r="445" spans="1:9">
      <c r="A445" s="393" t="s">
        <v>7</v>
      </c>
      <c r="B445" s="393"/>
      <c r="C445" s="175">
        <f>'Sections 1 &amp; 2'!$C$20</f>
        <v>0</v>
      </c>
      <c r="D445" s="175"/>
      <c r="E445" s="175"/>
      <c r="F445" s="175"/>
      <c r="G445" s="175"/>
      <c r="H445" s="175"/>
      <c r="I445" s="175"/>
    </row>
    <row r="446" spans="1:9">
      <c r="A446" s="393" t="s">
        <v>514</v>
      </c>
      <c r="B446" s="393"/>
      <c r="C446" s="175">
        <f>'Sections 1 &amp; 2'!$C$21</f>
        <v>0</v>
      </c>
      <c r="D446" s="175"/>
      <c r="E446" s="175"/>
      <c r="F446" s="175"/>
      <c r="G446" s="175"/>
      <c r="H446" s="175"/>
      <c r="I446" s="175"/>
    </row>
    <row r="447" spans="1:9">
      <c r="A447" s="338"/>
      <c r="B447" s="338"/>
      <c r="C447" s="175">
        <f>'Sections 1 &amp; 2'!$C$22</f>
        <v>0</v>
      </c>
      <c r="D447" s="175"/>
      <c r="E447" s="175"/>
      <c r="F447" s="175"/>
      <c r="G447" s="175"/>
      <c r="H447" s="175"/>
      <c r="I447" s="175"/>
    </row>
    <row r="448" spans="1:9">
      <c r="A448" s="338"/>
      <c r="B448" s="338"/>
      <c r="C448" s="338"/>
      <c r="D448" s="338"/>
      <c r="E448" s="338"/>
      <c r="F448" s="338"/>
      <c r="G448" s="338"/>
      <c r="H448" s="338"/>
      <c r="I448" s="338"/>
    </row>
    <row r="449" spans="1:9">
      <c r="A449" s="338"/>
      <c r="B449" s="338"/>
      <c r="C449" s="338"/>
      <c r="D449" s="338"/>
      <c r="E449" s="338"/>
      <c r="F449" s="338"/>
      <c r="G449" s="338"/>
      <c r="H449" s="338"/>
      <c r="I449" s="338"/>
    </row>
    <row r="450" spans="1:9">
      <c r="A450" s="390" t="s">
        <v>540</v>
      </c>
      <c r="B450" s="390"/>
      <c r="C450" s="390"/>
      <c r="D450" s="390"/>
      <c r="E450" s="390"/>
      <c r="F450" s="390"/>
      <c r="G450" s="390"/>
      <c r="H450" s="390"/>
      <c r="I450" s="390"/>
    </row>
    <row r="451" spans="1:9">
      <c r="A451" s="338"/>
      <c r="B451" s="338"/>
      <c r="C451" s="338"/>
      <c r="D451" s="338"/>
      <c r="E451" s="338"/>
      <c r="F451" s="338"/>
      <c r="G451" s="338"/>
      <c r="H451" s="338"/>
      <c r="I451" s="338"/>
    </row>
    <row r="452" spans="1:9">
      <c r="A452" s="338"/>
      <c r="B452" s="338"/>
      <c r="C452" s="508"/>
      <c r="D452" s="511"/>
      <c r="E452" s="512"/>
      <c r="F452" s="477"/>
      <c r="G452" s="338"/>
      <c r="H452" s="338"/>
      <c r="I452" s="338"/>
    </row>
    <row r="453" spans="1:9">
      <c r="A453" s="338"/>
      <c r="B453" s="338"/>
      <c r="C453" s="338"/>
      <c r="D453" s="338"/>
      <c r="E453" s="338"/>
      <c r="F453" s="338"/>
      <c r="G453" s="338"/>
      <c r="H453" s="338"/>
      <c r="I453" s="338"/>
    </row>
    <row r="454" spans="1:9">
      <c r="A454" s="178" t="s">
        <v>586</v>
      </c>
      <c r="B454" s="178"/>
      <c r="C454" s="178"/>
      <c r="D454" s="178"/>
      <c r="E454" s="178"/>
      <c r="F454" s="178"/>
      <c r="G454" s="178"/>
      <c r="H454" s="178"/>
      <c r="I454" s="178"/>
    </row>
    <row r="455" spans="1:9">
      <c r="A455" s="496"/>
      <c r="B455" s="496"/>
      <c r="C455" s="496"/>
      <c r="D455" s="496"/>
      <c r="E455" s="496"/>
      <c r="F455" s="496"/>
      <c r="G455" s="496"/>
      <c r="H455" s="496"/>
      <c r="I455" s="496"/>
    </row>
    <row r="456" spans="1:9" ht="28.5">
      <c r="A456" s="497" t="s">
        <v>587</v>
      </c>
      <c r="B456" s="497"/>
      <c r="C456" s="497"/>
      <c r="D456" s="497"/>
      <c r="E456" s="497"/>
      <c r="F456" s="497"/>
      <c r="G456" s="497"/>
      <c r="H456" s="497"/>
      <c r="I456" s="497"/>
    </row>
    <row r="457" spans="1:9">
      <c r="A457" s="177"/>
      <c r="B457" s="177"/>
      <c r="C457" s="177"/>
      <c r="D457" s="177"/>
      <c r="E457" s="177"/>
      <c r="F457" s="177"/>
      <c r="G457" s="177"/>
      <c r="H457" s="177"/>
      <c r="I457" s="177"/>
    </row>
    <row r="458" spans="1:9" ht="18.5">
      <c r="A458" s="498" t="s">
        <v>523</v>
      </c>
      <c r="B458" s="498"/>
      <c r="C458" s="498"/>
      <c r="D458" s="498"/>
      <c r="E458" s="498"/>
      <c r="F458" s="498"/>
      <c r="G458" s="498"/>
      <c r="H458" s="498"/>
      <c r="I458" s="498"/>
    </row>
    <row r="459" spans="1:9" ht="15.5">
      <c r="A459" s="499" t="s">
        <v>977</v>
      </c>
      <c r="B459" s="499"/>
      <c r="C459" s="499"/>
      <c r="D459" s="499"/>
      <c r="E459" s="499"/>
      <c r="F459" s="499"/>
      <c r="G459" s="499"/>
      <c r="H459" s="499"/>
      <c r="I459" s="499"/>
    </row>
    <row r="460" spans="1:9">
      <c r="A460" s="177"/>
      <c r="B460" s="177"/>
      <c r="C460" s="177"/>
      <c r="D460" s="177"/>
      <c r="E460" s="177"/>
      <c r="F460" s="177"/>
      <c r="G460" s="177"/>
      <c r="H460" s="177"/>
      <c r="I460" s="177"/>
    </row>
    <row r="461" spans="1:9" ht="23.5">
      <c r="A461" s="500" t="s">
        <v>480</v>
      </c>
      <c r="B461" s="500"/>
      <c r="C461" s="500"/>
      <c r="D461" s="500"/>
      <c r="E461" s="500"/>
      <c r="F461" s="500"/>
      <c r="G461" s="500"/>
      <c r="H461" s="500"/>
      <c r="I461" s="500"/>
    </row>
    <row r="462" spans="1:9" ht="18.5">
      <c r="A462" s="513" t="s">
        <v>588</v>
      </c>
      <c r="B462" s="513"/>
      <c r="C462" s="513"/>
      <c r="D462" s="513"/>
      <c r="E462" s="513"/>
      <c r="F462" s="513"/>
      <c r="G462" s="513"/>
      <c r="H462" s="513"/>
      <c r="I462" s="513"/>
    </row>
    <row r="463" spans="1:9">
      <c r="A463" s="177"/>
      <c r="B463" s="177"/>
      <c r="C463" s="177"/>
      <c r="D463" s="177"/>
      <c r="E463" s="177"/>
      <c r="F463" s="177"/>
      <c r="G463" s="177"/>
      <c r="H463" s="177"/>
      <c r="I463" s="177"/>
    </row>
    <row r="464" spans="1:9">
      <c r="A464" s="393" t="s">
        <v>20</v>
      </c>
      <c r="B464" s="393"/>
      <c r="C464" s="175">
        <f>'Sections 1 &amp; 2'!$C$34</f>
        <v>0</v>
      </c>
      <c r="D464" s="175"/>
      <c r="E464" s="175"/>
      <c r="F464" s="175"/>
      <c r="G464" s="175"/>
      <c r="H464" s="175"/>
      <c r="I464" s="175"/>
    </row>
    <row r="465" spans="1:9">
      <c r="A465" s="393" t="s">
        <v>7</v>
      </c>
      <c r="B465" s="393"/>
      <c r="C465" s="175">
        <f>'Sections 1 &amp; 2'!$C$20</f>
        <v>0</v>
      </c>
      <c r="D465" s="175"/>
      <c r="E465" s="175"/>
      <c r="F465" s="175"/>
      <c r="G465" s="175"/>
      <c r="H465" s="175"/>
      <c r="I465" s="175"/>
    </row>
    <row r="466" spans="1:9">
      <c r="A466" s="393" t="s">
        <v>514</v>
      </c>
      <c r="B466" s="393"/>
      <c r="C466" s="175">
        <f>'Sections 1 &amp; 2'!$C$21</f>
        <v>0</v>
      </c>
      <c r="D466" s="175"/>
      <c r="E466" s="175"/>
      <c r="F466" s="175"/>
      <c r="G466" s="175"/>
      <c r="H466" s="175"/>
      <c r="I466" s="175"/>
    </row>
    <row r="467" spans="1:9">
      <c r="A467" s="338"/>
      <c r="B467" s="338"/>
      <c r="C467" s="175">
        <f>'Sections 1 &amp; 2'!$C$22</f>
        <v>0</v>
      </c>
      <c r="D467" s="175"/>
      <c r="E467" s="175"/>
      <c r="F467" s="175"/>
      <c r="G467" s="175"/>
      <c r="H467" s="175"/>
      <c r="I467" s="175"/>
    </row>
    <row r="468" spans="1:9">
      <c r="A468" s="338"/>
      <c r="B468" s="338"/>
      <c r="C468" s="338"/>
      <c r="D468" s="338"/>
      <c r="E468" s="338"/>
      <c r="F468" s="338"/>
      <c r="G468" s="338"/>
      <c r="H468" s="338"/>
      <c r="I468" s="338"/>
    </row>
    <row r="469" spans="1:9">
      <c r="A469" s="338"/>
      <c r="B469" s="338"/>
      <c r="C469" s="338"/>
      <c r="D469" s="338"/>
      <c r="E469" s="338"/>
      <c r="F469" s="338"/>
      <c r="G469" s="338"/>
      <c r="H469" s="338"/>
      <c r="I469" s="338"/>
    </row>
    <row r="470" spans="1:9">
      <c r="A470" s="390" t="s">
        <v>540</v>
      </c>
      <c r="B470" s="390"/>
      <c r="C470" s="390"/>
      <c r="D470" s="390"/>
      <c r="E470" s="390"/>
      <c r="F470" s="390"/>
      <c r="G470" s="390"/>
      <c r="H470" s="390"/>
      <c r="I470" s="390"/>
    </row>
    <row r="471" spans="1:9">
      <c r="A471" s="338"/>
      <c r="B471" s="338"/>
      <c r="C471" s="338"/>
      <c r="D471" s="338"/>
      <c r="E471" s="338"/>
      <c r="F471" s="338"/>
      <c r="G471" s="338"/>
      <c r="H471" s="338"/>
      <c r="I471" s="338"/>
    </row>
    <row r="472" spans="1:9">
      <c r="A472" s="338"/>
      <c r="B472" s="338"/>
      <c r="C472" s="508"/>
      <c r="D472" s="511"/>
      <c r="E472" s="512"/>
      <c r="F472" s="477"/>
      <c r="G472" s="338"/>
      <c r="H472" s="338"/>
      <c r="I472" s="338"/>
    </row>
    <row r="473" spans="1:9">
      <c r="A473" s="338"/>
      <c r="B473" s="338"/>
      <c r="C473" s="338"/>
      <c r="D473" s="338"/>
      <c r="E473" s="338"/>
      <c r="F473" s="338"/>
      <c r="G473" s="338"/>
      <c r="H473" s="338"/>
      <c r="I473" s="338"/>
    </row>
    <row r="474" spans="1:9" ht="15" customHeight="1">
      <c r="A474" s="178" t="s">
        <v>589</v>
      </c>
      <c r="B474" s="178"/>
      <c r="C474" s="178"/>
      <c r="D474" s="178"/>
      <c r="E474" s="178"/>
      <c r="F474" s="178"/>
      <c r="G474" s="178"/>
      <c r="H474" s="178"/>
      <c r="I474" s="178"/>
    </row>
    <row r="475" spans="1:9">
      <c r="A475" s="178"/>
      <c r="B475" s="178"/>
      <c r="C475" s="178"/>
      <c r="D475" s="178"/>
      <c r="E475" s="178"/>
      <c r="F475" s="178"/>
      <c r="G475" s="178"/>
      <c r="H475" s="178"/>
      <c r="I475" s="178"/>
    </row>
    <row r="476" spans="1:9">
      <c r="A476" s="496"/>
      <c r="B476" s="496"/>
      <c r="C476" s="496"/>
      <c r="D476" s="496"/>
      <c r="E476" s="496"/>
      <c r="F476" s="496"/>
      <c r="G476" s="496"/>
      <c r="H476" s="496"/>
      <c r="I476" s="496"/>
    </row>
    <row r="477" spans="1:9" ht="28.5">
      <c r="A477" s="497" t="s">
        <v>590</v>
      </c>
      <c r="B477" s="497"/>
      <c r="C477" s="497"/>
      <c r="D477" s="497"/>
      <c r="E477" s="497"/>
      <c r="F477" s="497"/>
      <c r="G477" s="497"/>
      <c r="H477" s="497"/>
      <c r="I477" s="497"/>
    </row>
    <row r="478" spans="1:9">
      <c r="A478" s="177"/>
      <c r="B478" s="177"/>
      <c r="C478" s="177"/>
      <c r="D478" s="177"/>
      <c r="E478" s="177"/>
      <c r="F478" s="177"/>
      <c r="G478" s="177"/>
      <c r="H478" s="177"/>
      <c r="I478" s="177"/>
    </row>
    <row r="479" spans="1:9" ht="18.5">
      <c r="A479" s="498" t="s">
        <v>523</v>
      </c>
      <c r="B479" s="498"/>
      <c r="C479" s="498"/>
      <c r="D479" s="498"/>
      <c r="E479" s="498"/>
      <c r="F479" s="498"/>
      <c r="G479" s="498"/>
      <c r="H479" s="498"/>
      <c r="I479" s="498"/>
    </row>
    <row r="480" spans="1:9" ht="15.5">
      <c r="A480" s="499" t="s">
        <v>977</v>
      </c>
      <c r="B480" s="499"/>
      <c r="C480" s="499"/>
      <c r="D480" s="499"/>
      <c r="E480" s="499"/>
      <c r="F480" s="499"/>
      <c r="G480" s="499"/>
      <c r="H480" s="499"/>
      <c r="I480" s="499"/>
    </row>
    <row r="481" spans="1:9">
      <c r="A481" s="177"/>
      <c r="B481" s="177"/>
      <c r="C481" s="177"/>
      <c r="D481" s="177"/>
      <c r="E481" s="177"/>
      <c r="F481" s="177"/>
      <c r="G481" s="177"/>
      <c r="H481" s="177"/>
      <c r="I481" s="177"/>
    </row>
    <row r="482" spans="1:9" ht="23.5">
      <c r="A482" s="500" t="s">
        <v>480</v>
      </c>
      <c r="B482" s="500"/>
      <c r="C482" s="500"/>
      <c r="D482" s="500"/>
      <c r="E482" s="500"/>
      <c r="F482" s="500"/>
      <c r="G482" s="500"/>
      <c r="H482" s="500"/>
      <c r="I482" s="500"/>
    </row>
    <row r="483" spans="1:9" ht="18.75" customHeight="1">
      <c r="A483" s="504" t="s">
        <v>591</v>
      </c>
      <c r="B483" s="504"/>
      <c r="C483" s="504"/>
      <c r="D483" s="504"/>
      <c r="E483" s="504"/>
      <c r="F483" s="504"/>
      <c r="G483" s="504"/>
      <c r="H483" s="504"/>
      <c r="I483" s="504"/>
    </row>
    <row r="484" spans="1:9" ht="18.75" customHeight="1">
      <c r="A484" s="504"/>
      <c r="B484" s="504"/>
      <c r="C484" s="504"/>
      <c r="D484" s="504"/>
      <c r="E484" s="504"/>
      <c r="F484" s="504"/>
      <c r="G484" s="504"/>
      <c r="H484" s="504"/>
      <c r="I484" s="504"/>
    </row>
    <row r="485" spans="1:9">
      <c r="A485" s="177"/>
      <c r="B485" s="177"/>
      <c r="C485" s="177"/>
      <c r="D485" s="177"/>
      <c r="E485" s="177"/>
      <c r="F485" s="177"/>
      <c r="G485" s="177"/>
      <c r="H485" s="177"/>
      <c r="I485" s="177"/>
    </row>
    <row r="486" spans="1:9">
      <c r="A486" s="393" t="s">
        <v>20</v>
      </c>
      <c r="B486" s="393"/>
      <c r="C486" s="175">
        <f>'Sections 1 &amp; 2'!$C$34</f>
        <v>0</v>
      </c>
      <c r="D486" s="175"/>
      <c r="E486" s="175"/>
      <c r="F486" s="175"/>
      <c r="G486" s="175"/>
      <c r="H486" s="175"/>
      <c r="I486" s="175"/>
    </row>
    <row r="487" spans="1:9">
      <c r="A487" s="393" t="s">
        <v>7</v>
      </c>
      <c r="B487" s="393"/>
      <c r="C487" s="175">
        <f>'Sections 1 &amp; 2'!$C$20</f>
        <v>0</v>
      </c>
      <c r="D487" s="175"/>
      <c r="E487" s="175"/>
      <c r="F487" s="175"/>
      <c r="G487" s="175"/>
      <c r="H487" s="175"/>
      <c r="I487" s="175"/>
    </row>
    <row r="488" spans="1:9">
      <c r="A488" s="393" t="s">
        <v>514</v>
      </c>
      <c r="B488" s="393"/>
      <c r="C488" s="175">
        <f>'Sections 1 &amp; 2'!$C$21</f>
        <v>0</v>
      </c>
      <c r="D488" s="175"/>
      <c r="E488" s="175"/>
      <c r="F488" s="175"/>
      <c r="G488" s="175"/>
      <c r="H488" s="175"/>
      <c r="I488" s="175"/>
    </row>
    <row r="489" spans="1:9">
      <c r="A489" s="338"/>
      <c r="B489" s="338"/>
      <c r="C489" s="175">
        <f>'Sections 1 &amp; 2'!$C$22</f>
        <v>0</v>
      </c>
      <c r="D489" s="175"/>
      <c r="E489" s="175"/>
      <c r="F489" s="175"/>
      <c r="G489" s="175"/>
      <c r="H489" s="175"/>
      <c r="I489" s="175"/>
    </row>
    <row r="490" spans="1:9">
      <c r="A490" s="338"/>
      <c r="B490" s="338"/>
      <c r="C490" s="338"/>
      <c r="D490" s="338"/>
      <c r="E490" s="338"/>
      <c r="F490" s="338"/>
      <c r="G490" s="338"/>
      <c r="H490" s="338"/>
      <c r="I490" s="338"/>
    </row>
    <row r="491" spans="1:9">
      <c r="A491" s="338"/>
      <c r="B491" s="338"/>
      <c r="C491" s="338"/>
      <c r="D491" s="338"/>
      <c r="E491" s="338"/>
      <c r="F491" s="338"/>
      <c r="G491" s="338"/>
      <c r="H491" s="338"/>
      <c r="I491" s="338"/>
    </row>
    <row r="492" spans="1:9">
      <c r="A492" s="390" t="s">
        <v>540</v>
      </c>
      <c r="B492" s="390"/>
      <c r="C492" s="390"/>
      <c r="D492" s="390"/>
      <c r="E492" s="390"/>
      <c r="F492" s="390"/>
      <c r="G492" s="390"/>
      <c r="H492" s="390"/>
      <c r="I492" s="390"/>
    </row>
    <row r="493" spans="1:9">
      <c r="A493" s="338"/>
      <c r="B493" s="338"/>
      <c r="C493" s="338"/>
      <c r="D493" s="338"/>
      <c r="E493" s="338"/>
      <c r="F493" s="338"/>
      <c r="G493" s="338"/>
      <c r="H493" s="338"/>
      <c r="I493" s="338"/>
    </row>
    <row r="494" spans="1:9">
      <c r="A494" s="338"/>
      <c r="B494" s="338"/>
      <c r="C494" s="508"/>
      <c r="D494" s="511"/>
      <c r="E494" s="512"/>
      <c r="F494" s="477"/>
      <c r="G494" s="338"/>
      <c r="H494" s="338"/>
      <c r="I494" s="338"/>
    </row>
    <row r="495" spans="1:9">
      <c r="A495" s="338"/>
      <c r="B495" s="338"/>
      <c r="C495" s="338"/>
      <c r="D495" s="338"/>
      <c r="E495" s="338"/>
      <c r="F495" s="338"/>
      <c r="G495" s="338"/>
      <c r="H495" s="338"/>
      <c r="I495" s="338"/>
    </row>
    <row r="496" spans="1:9" ht="15" customHeight="1">
      <c r="A496" s="175" t="s">
        <v>592</v>
      </c>
      <c r="B496" s="175"/>
      <c r="C496" s="175"/>
      <c r="D496" s="175"/>
      <c r="E496" s="175"/>
      <c r="F496" s="175"/>
      <c r="G496" s="175"/>
      <c r="H496" s="175"/>
      <c r="I496" s="175"/>
    </row>
    <row r="497" spans="1:9">
      <c r="A497" s="177"/>
      <c r="B497" s="177"/>
      <c r="C497" s="177"/>
      <c r="D497" s="177"/>
      <c r="E497" s="177"/>
      <c r="F497" s="177"/>
      <c r="G497" s="177"/>
      <c r="H497" s="177"/>
      <c r="I497" s="177"/>
    </row>
    <row r="498" spans="1:9">
      <c r="A498" s="178" t="s">
        <v>593</v>
      </c>
      <c r="B498" s="178"/>
      <c r="C498" s="178"/>
      <c r="D498" s="178"/>
      <c r="E498" s="178"/>
      <c r="F498" s="178"/>
      <c r="G498" s="178"/>
      <c r="H498" s="178"/>
      <c r="I498" s="178"/>
    </row>
    <row r="499" spans="1:9">
      <c r="A499" s="178"/>
      <c r="B499" s="178"/>
      <c r="C499" s="178"/>
      <c r="D499" s="178"/>
      <c r="E499" s="178"/>
      <c r="F499" s="178"/>
      <c r="G499" s="178"/>
      <c r="H499" s="178"/>
      <c r="I499" s="178"/>
    </row>
    <row r="500" spans="1:9">
      <c r="A500" s="178"/>
      <c r="B500" s="178"/>
      <c r="C500" s="178"/>
      <c r="D500" s="178"/>
      <c r="E500" s="178"/>
      <c r="F500" s="178"/>
      <c r="G500" s="178"/>
      <c r="H500" s="178"/>
      <c r="I500" s="178"/>
    </row>
    <row r="501" spans="1:9">
      <c r="A501" s="177"/>
      <c r="B501" s="177"/>
      <c r="C501" s="177"/>
      <c r="D501" s="177"/>
      <c r="E501" s="177"/>
      <c r="F501" s="177"/>
      <c r="G501" s="177"/>
      <c r="H501" s="177"/>
      <c r="I501" s="177"/>
    </row>
    <row r="502" spans="1:9">
      <c r="A502" s="177"/>
      <c r="B502" s="177"/>
      <c r="C502" s="177"/>
      <c r="D502" s="177"/>
      <c r="E502" s="177"/>
      <c r="F502" s="177"/>
      <c r="G502" s="177"/>
      <c r="H502" s="177"/>
      <c r="I502" s="177"/>
    </row>
    <row r="503" spans="1:9">
      <c r="A503" s="177"/>
      <c r="B503" s="177"/>
      <c r="C503" s="177"/>
      <c r="D503" s="177"/>
      <c r="E503" s="177"/>
      <c r="F503" s="177"/>
      <c r="G503" s="177"/>
      <c r="H503" s="177"/>
      <c r="I503" s="177"/>
    </row>
    <row r="504" spans="1:9">
      <c r="A504" s="231"/>
      <c r="B504" s="231"/>
      <c r="C504" s="231"/>
      <c r="D504" s="231"/>
      <c r="E504" s="231"/>
      <c r="F504" s="177"/>
      <c r="G504" s="231"/>
      <c r="H504" s="231"/>
      <c r="I504" s="177"/>
    </row>
    <row r="505" spans="1:9">
      <c r="A505" s="494" t="s">
        <v>516</v>
      </c>
      <c r="B505" s="494"/>
      <c r="C505" s="494"/>
      <c r="D505" s="494"/>
      <c r="E505" s="494"/>
      <c r="F505" s="177"/>
      <c r="G505" s="494" t="s">
        <v>296</v>
      </c>
      <c r="H505" s="494"/>
      <c r="I505" s="177"/>
    </row>
    <row r="506" spans="1:9">
      <c r="A506" s="177"/>
      <c r="B506" s="177"/>
      <c r="C506" s="177"/>
      <c r="D506" s="177"/>
      <c r="E506" s="177"/>
      <c r="F506" s="177"/>
      <c r="G506" s="177"/>
      <c r="H506" s="177"/>
      <c r="I506" s="177"/>
    </row>
    <row r="507" spans="1:9">
      <c r="A507" s="177"/>
      <c r="B507" s="177"/>
      <c r="C507" s="177"/>
      <c r="D507" s="177"/>
      <c r="E507" s="177"/>
      <c r="F507" s="177"/>
      <c r="G507" s="177"/>
      <c r="H507" s="177"/>
      <c r="I507" s="177"/>
    </row>
    <row r="508" spans="1:9">
      <c r="A508" s="231"/>
      <c r="B508" s="231"/>
      <c r="C508" s="231"/>
      <c r="D508" s="231"/>
      <c r="E508" s="177"/>
      <c r="F508" s="231"/>
      <c r="G508" s="231"/>
      <c r="H508" s="231"/>
      <c r="I508" s="231"/>
    </row>
    <row r="509" spans="1:9">
      <c r="A509" s="494" t="s">
        <v>517</v>
      </c>
      <c r="B509" s="494"/>
      <c r="C509" s="494"/>
      <c r="D509" s="494"/>
      <c r="E509" s="177"/>
      <c r="F509" s="494" t="s">
        <v>518</v>
      </c>
      <c r="G509" s="494"/>
      <c r="H509" s="494"/>
      <c r="I509" s="494"/>
    </row>
    <row r="510" spans="1:9">
      <c r="A510" s="177"/>
      <c r="B510" s="177"/>
      <c r="C510" s="177"/>
      <c r="D510" s="177"/>
      <c r="E510" s="177"/>
      <c r="F510" s="177"/>
      <c r="G510" s="177"/>
      <c r="H510" s="177"/>
      <c r="I510" s="177"/>
    </row>
    <row r="511" spans="1:9" ht="28.5">
      <c r="A511" s="497" t="s">
        <v>594</v>
      </c>
      <c r="B511" s="497"/>
      <c r="C511" s="497"/>
      <c r="D511" s="497"/>
      <c r="E511" s="497"/>
      <c r="F511" s="497"/>
      <c r="G511" s="497"/>
      <c r="H511" s="497"/>
      <c r="I511" s="497"/>
    </row>
    <row r="512" spans="1:9">
      <c r="A512" s="177"/>
      <c r="B512" s="177"/>
      <c r="C512" s="177"/>
      <c r="D512" s="177"/>
      <c r="E512" s="177"/>
      <c r="F512" s="177"/>
      <c r="G512" s="177"/>
      <c r="H512" s="177"/>
      <c r="I512" s="177"/>
    </row>
    <row r="513" spans="1:9" ht="18.5">
      <c r="A513" s="498" t="s">
        <v>523</v>
      </c>
      <c r="B513" s="498"/>
      <c r="C513" s="498"/>
      <c r="D513" s="498"/>
      <c r="E513" s="498"/>
      <c r="F513" s="498"/>
      <c r="G513" s="498"/>
      <c r="H513" s="498"/>
      <c r="I513" s="498"/>
    </row>
    <row r="514" spans="1:9" ht="15.5">
      <c r="A514" s="499" t="s">
        <v>977</v>
      </c>
      <c r="B514" s="499"/>
      <c r="C514" s="499"/>
      <c r="D514" s="499"/>
      <c r="E514" s="499"/>
      <c r="F514" s="499"/>
      <c r="G514" s="499"/>
      <c r="H514" s="499"/>
      <c r="I514" s="499"/>
    </row>
    <row r="515" spans="1:9">
      <c r="A515" s="177"/>
      <c r="B515" s="177"/>
      <c r="C515" s="177"/>
      <c r="D515" s="177"/>
      <c r="E515" s="177"/>
      <c r="F515" s="177"/>
      <c r="G515" s="177"/>
      <c r="H515" s="177"/>
      <c r="I515" s="177"/>
    </row>
    <row r="516" spans="1:9" ht="23.5">
      <c r="A516" s="500" t="s">
        <v>487</v>
      </c>
      <c r="B516" s="500"/>
      <c r="C516" s="500"/>
      <c r="D516" s="500"/>
      <c r="E516" s="500"/>
      <c r="F516" s="500"/>
      <c r="G516" s="500"/>
      <c r="H516" s="500"/>
      <c r="I516" s="500"/>
    </row>
    <row r="517" spans="1:9" ht="15" customHeight="1">
      <c r="A517" s="504" t="s">
        <v>595</v>
      </c>
      <c r="B517" s="504"/>
      <c r="C517" s="504"/>
      <c r="D517" s="504"/>
      <c r="E517" s="504"/>
      <c r="F517" s="504"/>
      <c r="G517" s="504"/>
      <c r="H517" s="504"/>
      <c r="I517" s="504"/>
    </row>
    <row r="518" spans="1:9">
      <c r="A518" s="177"/>
      <c r="B518" s="177"/>
      <c r="C518" s="177"/>
      <c r="D518" s="177"/>
      <c r="E518" s="177"/>
      <c r="F518" s="177"/>
      <c r="G518" s="177"/>
      <c r="H518" s="177"/>
      <c r="I518" s="177"/>
    </row>
    <row r="519" spans="1:9">
      <c r="A519" s="393" t="s">
        <v>20</v>
      </c>
      <c r="B519" s="393"/>
      <c r="C519" s="175">
        <f>'Sections 1 &amp; 2'!$C$34</f>
        <v>0</v>
      </c>
      <c r="D519" s="175"/>
      <c r="E519" s="175"/>
      <c r="F519" s="175"/>
      <c r="G519" s="175"/>
      <c r="H519" s="175"/>
      <c r="I519" s="175"/>
    </row>
    <row r="520" spans="1:9">
      <c r="A520" s="393" t="s">
        <v>7</v>
      </c>
      <c r="B520" s="393"/>
      <c r="C520" s="175">
        <f>'Sections 1 &amp; 2'!$C$20</f>
        <v>0</v>
      </c>
      <c r="D520" s="175"/>
      <c r="E520" s="175"/>
      <c r="F520" s="175"/>
      <c r="G520" s="175"/>
      <c r="H520" s="175"/>
      <c r="I520" s="175"/>
    </row>
    <row r="521" spans="1:9">
      <c r="A521" s="393" t="s">
        <v>514</v>
      </c>
      <c r="B521" s="393"/>
      <c r="C521" s="175">
        <f>'Sections 1 &amp; 2'!$C$21</f>
        <v>0</v>
      </c>
      <c r="D521" s="175"/>
      <c r="E521" s="175"/>
      <c r="F521" s="175"/>
      <c r="G521" s="175"/>
      <c r="H521" s="175"/>
      <c r="I521" s="175"/>
    </row>
    <row r="522" spans="1:9">
      <c r="A522" s="338"/>
      <c r="B522" s="338"/>
      <c r="C522" s="175">
        <f>'Sections 1 &amp; 2'!$C$22</f>
        <v>0</v>
      </c>
      <c r="D522" s="175"/>
      <c r="E522" s="175"/>
      <c r="F522" s="175"/>
      <c r="G522" s="175"/>
      <c r="H522" s="175"/>
      <c r="I522" s="175"/>
    </row>
    <row r="523" spans="1:9">
      <c r="A523" s="338"/>
      <c r="B523" s="338"/>
      <c r="C523" s="338"/>
      <c r="D523" s="338"/>
      <c r="E523" s="338"/>
      <c r="F523" s="338"/>
      <c r="G523" s="338"/>
      <c r="H523" s="338"/>
      <c r="I523" s="338"/>
    </row>
    <row r="524" spans="1:9">
      <c r="A524" s="338"/>
      <c r="B524" s="338"/>
      <c r="C524" s="338"/>
      <c r="D524" s="338"/>
      <c r="E524" s="338"/>
      <c r="F524" s="338"/>
      <c r="G524" s="338"/>
      <c r="H524" s="338"/>
      <c r="I524" s="338"/>
    </row>
    <row r="525" spans="1:9">
      <c r="A525" s="390" t="s">
        <v>596</v>
      </c>
      <c r="B525" s="390"/>
      <c r="C525" s="390"/>
      <c r="D525" s="390"/>
      <c r="E525" s="390"/>
      <c r="F525" s="390"/>
      <c r="G525" s="390"/>
      <c r="H525" s="390"/>
      <c r="I525" s="390"/>
    </row>
    <row r="526" spans="1:9">
      <c r="A526" s="496"/>
      <c r="B526" s="496"/>
      <c r="C526" s="496"/>
      <c r="D526" s="496"/>
      <c r="E526" s="496"/>
      <c r="F526" s="496"/>
      <c r="G526" s="496"/>
      <c r="H526" s="496"/>
      <c r="I526" s="496"/>
    </row>
    <row r="527" spans="1:9" ht="28.5">
      <c r="A527" s="497" t="s">
        <v>597</v>
      </c>
      <c r="B527" s="497"/>
      <c r="C527" s="497"/>
      <c r="D527" s="497"/>
      <c r="E527" s="497"/>
      <c r="F527" s="497"/>
      <c r="G527" s="497"/>
      <c r="H527" s="497"/>
      <c r="I527" s="497"/>
    </row>
    <row r="528" spans="1:9">
      <c r="A528" s="177"/>
      <c r="B528" s="177"/>
      <c r="C528" s="177"/>
      <c r="D528" s="177"/>
      <c r="E528" s="177"/>
      <c r="F528" s="177"/>
      <c r="G528" s="177"/>
      <c r="H528" s="177"/>
      <c r="I528" s="177"/>
    </row>
    <row r="529" spans="1:9" ht="18.5">
      <c r="A529" s="498" t="s">
        <v>523</v>
      </c>
      <c r="B529" s="498"/>
      <c r="C529" s="498"/>
      <c r="D529" s="498"/>
      <c r="E529" s="498"/>
      <c r="F529" s="498"/>
      <c r="G529" s="498"/>
      <c r="H529" s="498"/>
      <c r="I529" s="498"/>
    </row>
    <row r="530" spans="1:9" ht="15.5">
      <c r="A530" s="499" t="s">
        <v>977</v>
      </c>
      <c r="B530" s="499"/>
      <c r="C530" s="499"/>
      <c r="D530" s="499"/>
      <c r="E530" s="499"/>
      <c r="F530" s="499"/>
      <c r="G530" s="499"/>
      <c r="H530" s="499"/>
      <c r="I530" s="499"/>
    </row>
    <row r="531" spans="1:9">
      <c r="A531" s="177"/>
      <c r="B531" s="177"/>
      <c r="C531" s="177"/>
      <c r="D531" s="177"/>
      <c r="E531" s="177"/>
      <c r="F531" s="177"/>
      <c r="G531" s="177"/>
      <c r="H531" s="177"/>
      <c r="I531" s="177"/>
    </row>
    <row r="532" spans="1:9" ht="23.5">
      <c r="A532" s="500" t="s">
        <v>487</v>
      </c>
      <c r="B532" s="500"/>
      <c r="C532" s="500"/>
      <c r="D532" s="500"/>
      <c r="E532" s="500"/>
      <c r="F532" s="500"/>
      <c r="G532" s="500"/>
      <c r="H532" s="500"/>
      <c r="I532" s="500"/>
    </row>
    <row r="533" spans="1:9" ht="18.5">
      <c r="A533" s="504" t="s">
        <v>598</v>
      </c>
      <c r="B533" s="504"/>
      <c r="C533" s="504"/>
      <c r="D533" s="504"/>
      <c r="E533" s="504"/>
      <c r="F533" s="504"/>
      <c r="G533" s="504"/>
      <c r="H533" s="504"/>
      <c r="I533" s="504"/>
    </row>
    <row r="534" spans="1:9">
      <c r="A534" s="177"/>
      <c r="B534" s="177"/>
      <c r="C534" s="177"/>
      <c r="D534" s="177"/>
      <c r="E534" s="177"/>
      <c r="F534" s="177"/>
      <c r="G534" s="177"/>
      <c r="H534" s="177"/>
      <c r="I534" s="177"/>
    </row>
    <row r="535" spans="1:9">
      <c r="A535" s="393" t="s">
        <v>20</v>
      </c>
      <c r="B535" s="393"/>
      <c r="C535" s="175">
        <f>'Sections 1 &amp; 2'!$C$34</f>
        <v>0</v>
      </c>
      <c r="D535" s="175"/>
      <c r="E535" s="175"/>
      <c r="F535" s="175"/>
      <c r="G535" s="175"/>
      <c r="H535" s="175"/>
      <c r="I535" s="175"/>
    </row>
    <row r="536" spans="1:9">
      <c r="A536" s="393" t="s">
        <v>7</v>
      </c>
      <c r="B536" s="393"/>
      <c r="C536" s="175">
        <f>'Sections 1 &amp; 2'!$C$20</f>
        <v>0</v>
      </c>
      <c r="D536" s="175"/>
      <c r="E536" s="175"/>
      <c r="F536" s="175"/>
      <c r="G536" s="175"/>
      <c r="H536" s="175"/>
      <c r="I536" s="175"/>
    </row>
    <row r="537" spans="1:9">
      <c r="A537" s="393" t="s">
        <v>514</v>
      </c>
      <c r="B537" s="393"/>
      <c r="C537" s="175">
        <f>'Sections 1 &amp; 2'!$C$21</f>
        <v>0</v>
      </c>
      <c r="D537" s="175"/>
      <c r="E537" s="175"/>
      <c r="F537" s="175"/>
      <c r="G537" s="175"/>
      <c r="H537" s="175"/>
      <c r="I537" s="175"/>
    </row>
    <row r="538" spans="1:9">
      <c r="A538" s="338"/>
      <c r="B538" s="338"/>
      <c r="C538" s="175">
        <f>'Sections 1 &amp; 2'!$C$22</f>
        <v>0</v>
      </c>
      <c r="D538" s="175"/>
      <c r="E538" s="175"/>
      <c r="F538" s="175"/>
      <c r="G538" s="175"/>
      <c r="H538" s="175"/>
      <c r="I538" s="175"/>
    </row>
    <row r="539" spans="1:9">
      <c r="A539" s="338"/>
      <c r="B539" s="338"/>
      <c r="C539" s="338"/>
      <c r="D539" s="338"/>
      <c r="E539" s="338"/>
      <c r="F539" s="338"/>
      <c r="G539" s="338"/>
      <c r="H539" s="338"/>
      <c r="I539" s="338"/>
    </row>
    <row r="540" spans="1:9">
      <c r="A540" s="338"/>
      <c r="B540" s="338"/>
      <c r="C540" s="338"/>
      <c r="D540" s="338"/>
      <c r="E540" s="338"/>
      <c r="F540" s="338"/>
      <c r="G540" s="338"/>
      <c r="H540" s="338"/>
      <c r="I540" s="338"/>
    </row>
    <row r="541" spans="1:9">
      <c r="A541" s="390" t="s">
        <v>601</v>
      </c>
      <c r="B541" s="390"/>
      <c r="C541" s="390"/>
      <c r="D541" s="390"/>
      <c r="E541" s="390"/>
      <c r="F541" s="390"/>
      <c r="G541" s="390"/>
      <c r="H541" s="390"/>
      <c r="I541" s="390"/>
    </row>
    <row r="542" spans="1:9">
      <c r="A542" s="496"/>
      <c r="B542" s="496"/>
      <c r="C542" s="496"/>
      <c r="D542" s="496"/>
      <c r="E542" s="496"/>
      <c r="F542" s="496"/>
      <c r="G542" s="496"/>
      <c r="H542" s="496"/>
      <c r="I542" s="496"/>
    </row>
    <row r="543" spans="1:9" ht="28.5">
      <c r="A543" s="497" t="s">
        <v>599</v>
      </c>
      <c r="B543" s="497"/>
      <c r="C543" s="497"/>
      <c r="D543" s="497"/>
      <c r="E543" s="497"/>
      <c r="F543" s="497"/>
      <c r="G543" s="497"/>
      <c r="H543" s="497"/>
      <c r="I543" s="497"/>
    </row>
    <row r="544" spans="1:9">
      <c r="A544" s="177"/>
      <c r="B544" s="177"/>
      <c r="C544" s="177"/>
      <c r="D544" s="177"/>
      <c r="E544" s="177"/>
      <c r="F544" s="177"/>
      <c r="G544" s="177"/>
      <c r="H544" s="177"/>
      <c r="I544" s="177"/>
    </row>
    <row r="545" spans="1:9" ht="18.5">
      <c r="A545" s="498" t="s">
        <v>523</v>
      </c>
      <c r="B545" s="498"/>
      <c r="C545" s="498"/>
      <c r="D545" s="498"/>
      <c r="E545" s="498"/>
      <c r="F545" s="498"/>
      <c r="G545" s="498"/>
      <c r="H545" s="498"/>
      <c r="I545" s="498"/>
    </row>
    <row r="546" spans="1:9" ht="15.5">
      <c r="A546" s="499" t="s">
        <v>977</v>
      </c>
      <c r="B546" s="499"/>
      <c r="C546" s="499"/>
      <c r="D546" s="499"/>
      <c r="E546" s="499"/>
      <c r="F546" s="499"/>
      <c r="G546" s="499"/>
      <c r="H546" s="499"/>
      <c r="I546" s="499"/>
    </row>
    <row r="547" spans="1:9">
      <c r="A547" s="177"/>
      <c r="B547" s="177"/>
      <c r="C547" s="177"/>
      <c r="D547" s="177"/>
      <c r="E547" s="177"/>
      <c r="F547" s="177"/>
      <c r="G547" s="177"/>
      <c r="H547" s="177"/>
      <c r="I547" s="177"/>
    </row>
    <row r="548" spans="1:9" ht="23.5">
      <c r="A548" s="500" t="s">
        <v>487</v>
      </c>
      <c r="B548" s="500"/>
      <c r="C548" s="500"/>
      <c r="D548" s="500"/>
      <c r="E548" s="500"/>
      <c r="F548" s="500"/>
      <c r="G548" s="500"/>
      <c r="H548" s="500"/>
      <c r="I548" s="500"/>
    </row>
    <row r="549" spans="1:9" ht="18.75" customHeight="1">
      <c r="A549" s="504" t="s">
        <v>600</v>
      </c>
      <c r="B549" s="504"/>
      <c r="C549" s="504"/>
      <c r="D549" s="504"/>
      <c r="E549" s="504"/>
      <c r="F549" s="504"/>
      <c r="G549" s="504"/>
      <c r="H549" s="504"/>
      <c r="I549" s="504"/>
    </row>
    <row r="550" spans="1:9">
      <c r="A550" s="504"/>
      <c r="B550" s="504"/>
      <c r="C550" s="504"/>
      <c r="D550" s="504"/>
      <c r="E550" s="504"/>
      <c r="F550" s="504"/>
      <c r="G550" s="504"/>
      <c r="H550" s="504"/>
      <c r="I550" s="504"/>
    </row>
    <row r="551" spans="1:9">
      <c r="A551" s="177"/>
      <c r="B551" s="177"/>
      <c r="C551" s="177"/>
      <c r="D551" s="177"/>
      <c r="E551" s="177"/>
      <c r="F551" s="177"/>
      <c r="G551" s="177"/>
      <c r="H551" s="177"/>
      <c r="I551" s="177"/>
    </row>
    <row r="552" spans="1:9">
      <c r="A552" s="393" t="s">
        <v>20</v>
      </c>
      <c r="B552" s="393"/>
      <c r="C552" s="175">
        <f>'Sections 1 &amp; 2'!$C$34</f>
        <v>0</v>
      </c>
      <c r="D552" s="175"/>
      <c r="E552" s="175"/>
      <c r="F552" s="175"/>
      <c r="G552" s="175"/>
      <c r="H552" s="175"/>
      <c r="I552" s="175"/>
    </row>
    <row r="553" spans="1:9">
      <c r="A553" s="393" t="s">
        <v>7</v>
      </c>
      <c r="B553" s="393"/>
      <c r="C553" s="175">
        <f>'Sections 1 &amp; 2'!$C$20</f>
        <v>0</v>
      </c>
      <c r="D553" s="175"/>
      <c r="E553" s="175"/>
      <c r="F553" s="175"/>
      <c r="G553" s="175"/>
      <c r="H553" s="175"/>
      <c r="I553" s="175"/>
    </row>
    <row r="554" spans="1:9">
      <c r="A554" s="393" t="s">
        <v>514</v>
      </c>
      <c r="B554" s="393"/>
      <c r="C554" s="175">
        <f>'Sections 1 &amp; 2'!$C$21</f>
        <v>0</v>
      </c>
      <c r="D554" s="175"/>
      <c r="E554" s="175"/>
      <c r="F554" s="175"/>
      <c r="G554" s="175"/>
      <c r="H554" s="175"/>
      <c r="I554" s="175"/>
    </row>
    <row r="555" spans="1:9">
      <c r="A555" s="338"/>
      <c r="B555" s="338"/>
      <c r="C555" s="175">
        <f>'Sections 1 &amp; 2'!$C$22</f>
        <v>0</v>
      </c>
      <c r="D555" s="175"/>
      <c r="E555" s="175"/>
      <c r="F555" s="175"/>
      <c r="G555" s="175"/>
      <c r="H555" s="175"/>
      <c r="I555" s="175"/>
    </row>
    <row r="556" spans="1:9">
      <c r="A556" s="338"/>
      <c r="B556" s="338"/>
      <c r="C556" s="338"/>
      <c r="D556" s="338"/>
      <c r="E556" s="338"/>
      <c r="F556" s="338"/>
      <c r="G556" s="338"/>
      <c r="H556" s="338"/>
      <c r="I556" s="338"/>
    </row>
    <row r="557" spans="1:9">
      <c r="A557" s="338"/>
      <c r="B557" s="338"/>
      <c r="C557" s="338"/>
      <c r="D557" s="338"/>
      <c r="E557" s="338"/>
      <c r="F557" s="338"/>
      <c r="G557" s="338"/>
      <c r="H557" s="338"/>
      <c r="I557" s="338"/>
    </row>
    <row r="558" spans="1:9" ht="15" customHeight="1">
      <c r="A558" s="491" t="s">
        <v>602</v>
      </c>
      <c r="B558" s="491"/>
      <c r="C558" s="491"/>
      <c r="D558" s="491"/>
      <c r="E558" s="491"/>
      <c r="F558" s="491"/>
      <c r="G558" s="491"/>
      <c r="H558" s="491"/>
      <c r="I558" s="491"/>
    </row>
    <row r="559" spans="1:9">
      <c r="A559" s="491"/>
      <c r="B559" s="491"/>
      <c r="C559" s="491"/>
      <c r="D559" s="491"/>
      <c r="E559" s="491"/>
      <c r="F559" s="491"/>
      <c r="G559" s="491"/>
      <c r="H559" s="491"/>
      <c r="I559" s="491"/>
    </row>
    <row r="560" spans="1:9">
      <c r="A560" s="496"/>
      <c r="B560" s="496"/>
      <c r="C560" s="496"/>
      <c r="D560" s="496"/>
      <c r="E560" s="496"/>
      <c r="F560" s="496"/>
      <c r="G560" s="496"/>
      <c r="H560" s="496"/>
      <c r="I560" s="496"/>
    </row>
    <row r="561" spans="1:9" ht="28.5">
      <c r="A561" s="497" t="s">
        <v>603</v>
      </c>
      <c r="B561" s="497"/>
      <c r="C561" s="497"/>
      <c r="D561" s="497"/>
      <c r="E561" s="497"/>
      <c r="F561" s="497"/>
      <c r="G561" s="497"/>
      <c r="H561" s="497"/>
      <c r="I561" s="497"/>
    </row>
    <row r="562" spans="1:9">
      <c r="A562" s="177"/>
      <c r="B562" s="177"/>
      <c r="C562" s="177"/>
      <c r="D562" s="177"/>
      <c r="E562" s="177"/>
      <c r="F562" s="177"/>
      <c r="G562" s="177"/>
      <c r="H562" s="177"/>
      <c r="I562" s="177"/>
    </row>
    <row r="563" spans="1:9" ht="18.5">
      <c r="A563" s="498" t="s">
        <v>523</v>
      </c>
      <c r="B563" s="498"/>
      <c r="C563" s="498"/>
      <c r="D563" s="498"/>
      <c r="E563" s="498"/>
      <c r="F563" s="498"/>
      <c r="G563" s="498"/>
      <c r="H563" s="498"/>
      <c r="I563" s="498"/>
    </row>
    <row r="564" spans="1:9" ht="15.5">
      <c r="A564" s="499" t="s">
        <v>977</v>
      </c>
      <c r="B564" s="499"/>
      <c r="C564" s="499"/>
      <c r="D564" s="499"/>
      <c r="E564" s="499"/>
      <c r="F564" s="499"/>
      <c r="G564" s="499"/>
      <c r="H564" s="499"/>
      <c r="I564" s="499"/>
    </row>
    <row r="565" spans="1:9">
      <c r="A565" s="177"/>
      <c r="B565" s="177"/>
      <c r="C565" s="177"/>
      <c r="D565" s="177"/>
      <c r="E565" s="177"/>
      <c r="F565" s="177"/>
      <c r="G565" s="177"/>
      <c r="H565" s="177"/>
      <c r="I565" s="177"/>
    </row>
    <row r="566" spans="1:9" ht="23.5">
      <c r="A566" s="500" t="s">
        <v>487</v>
      </c>
      <c r="B566" s="500"/>
      <c r="C566" s="500"/>
      <c r="D566" s="500"/>
      <c r="E566" s="500"/>
      <c r="F566" s="500"/>
      <c r="G566" s="500"/>
      <c r="H566" s="500"/>
      <c r="I566" s="500"/>
    </row>
    <row r="567" spans="1:9" ht="15" customHeight="1">
      <c r="A567" s="504" t="s">
        <v>604</v>
      </c>
      <c r="B567" s="504"/>
      <c r="C567" s="504"/>
      <c r="D567" s="504"/>
      <c r="E567" s="504"/>
      <c r="F567" s="504"/>
      <c r="G567" s="504"/>
      <c r="H567" s="504"/>
      <c r="I567" s="504"/>
    </row>
    <row r="568" spans="1:9">
      <c r="A568" s="177"/>
      <c r="B568" s="177"/>
      <c r="C568" s="177"/>
      <c r="D568" s="177"/>
      <c r="E568" s="177"/>
      <c r="F568" s="177"/>
      <c r="G568" s="177"/>
      <c r="H568" s="177"/>
      <c r="I568" s="177"/>
    </row>
    <row r="569" spans="1:9">
      <c r="A569" s="393" t="s">
        <v>20</v>
      </c>
      <c r="B569" s="393"/>
      <c r="C569" s="175">
        <f>'Sections 1 &amp; 2'!$C$34</f>
        <v>0</v>
      </c>
      <c r="D569" s="175"/>
      <c r="E569" s="175"/>
      <c r="F569" s="175"/>
      <c r="G569" s="175"/>
      <c r="H569" s="175"/>
      <c r="I569" s="175"/>
    </row>
    <row r="570" spans="1:9">
      <c r="A570" s="393" t="s">
        <v>7</v>
      </c>
      <c r="B570" s="393"/>
      <c r="C570" s="175">
        <f>'Sections 1 &amp; 2'!$C$20</f>
        <v>0</v>
      </c>
      <c r="D570" s="175"/>
      <c r="E570" s="175"/>
      <c r="F570" s="175"/>
      <c r="G570" s="175"/>
      <c r="H570" s="175"/>
      <c r="I570" s="175"/>
    </row>
    <row r="571" spans="1:9">
      <c r="A571" s="393" t="s">
        <v>514</v>
      </c>
      <c r="B571" s="393"/>
      <c r="C571" s="175">
        <f>'Sections 1 &amp; 2'!$C$21</f>
        <v>0</v>
      </c>
      <c r="D571" s="175"/>
      <c r="E571" s="175"/>
      <c r="F571" s="175"/>
      <c r="G571" s="175"/>
      <c r="H571" s="175"/>
      <c r="I571" s="175"/>
    </row>
    <row r="572" spans="1:9">
      <c r="A572" s="338"/>
      <c r="B572" s="338"/>
      <c r="C572" s="175">
        <f>'Sections 1 &amp; 2'!$C$22</f>
        <v>0</v>
      </c>
      <c r="D572" s="175"/>
      <c r="E572" s="175"/>
      <c r="F572" s="175"/>
      <c r="G572" s="175"/>
      <c r="H572" s="175"/>
      <c r="I572" s="175"/>
    </row>
    <row r="573" spans="1:9">
      <c r="A573" s="338"/>
      <c r="B573" s="338"/>
      <c r="C573" s="338"/>
      <c r="D573" s="338"/>
      <c r="E573" s="338"/>
      <c r="F573" s="338"/>
      <c r="G573" s="338"/>
      <c r="H573" s="338"/>
      <c r="I573" s="338"/>
    </row>
    <row r="574" spans="1:9">
      <c r="A574" s="338"/>
      <c r="B574" s="338"/>
      <c r="C574" s="338"/>
      <c r="D574" s="338"/>
      <c r="E574" s="338"/>
      <c r="F574" s="338"/>
      <c r="G574" s="338"/>
      <c r="H574" s="338"/>
      <c r="I574" s="338"/>
    </row>
    <row r="575" spans="1:9">
      <c r="A575" s="491" t="s">
        <v>607</v>
      </c>
      <c r="B575" s="491"/>
      <c r="C575" s="491"/>
      <c r="D575" s="491"/>
      <c r="E575" s="491"/>
      <c r="F575" s="491"/>
      <c r="G575" s="491"/>
      <c r="H575" s="491"/>
      <c r="I575" s="491"/>
    </row>
    <row r="576" spans="1:9">
      <c r="A576" s="491"/>
      <c r="B576" s="491"/>
      <c r="C576" s="491"/>
      <c r="D576" s="491"/>
      <c r="E576" s="491"/>
      <c r="F576" s="491"/>
      <c r="G576" s="491"/>
      <c r="H576" s="491"/>
      <c r="I576" s="491"/>
    </row>
    <row r="577" spans="1:9">
      <c r="A577" s="496"/>
      <c r="B577" s="496"/>
      <c r="C577" s="496"/>
      <c r="D577" s="496"/>
      <c r="E577" s="496"/>
      <c r="F577" s="496"/>
      <c r="G577" s="496"/>
      <c r="H577" s="496"/>
      <c r="I577" s="496"/>
    </row>
    <row r="578" spans="1:9" ht="28.5">
      <c r="A578" s="497" t="s">
        <v>605</v>
      </c>
      <c r="B578" s="497"/>
      <c r="C578" s="497"/>
      <c r="D578" s="497"/>
      <c r="E578" s="497"/>
      <c r="F578" s="497"/>
      <c r="G578" s="497"/>
      <c r="H578" s="497"/>
      <c r="I578" s="497"/>
    </row>
    <row r="579" spans="1:9">
      <c r="A579" s="177"/>
      <c r="B579" s="177"/>
      <c r="C579" s="177"/>
      <c r="D579" s="177"/>
      <c r="E579" s="177"/>
      <c r="F579" s="177"/>
      <c r="G579" s="177"/>
      <c r="H579" s="177"/>
      <c r="I579" s="177"/>
    </row>
    <row r="580" spans="1:9" ht="18.5">
      <c r="A580" s="498" t="s">
        <v>523</v>
      </c>
      <c r="B580" s="498"/>
      <c r="C580" s="498"/>
      <c r="D580" s="498"/>
      <c r="E580" s="498"/>
      <c r="F580" s="498"/>
      <c r="G580" s="498"/>
      <c r="H580" s="498"/>
      <c r="I580" s="498"/>
    </row>
    <row r="581" spans="1:9" ht="15.5">
      <c r="A581" s="499" t="s">
        <v>977</v>
      </c>
      <c r="B581" s="499"/>
      <c r="C581" s="499"/>
      <c r="D581" s="499"/>
      <c r="E581" s="499"/>
      <c r="F581" s="499"/>
      <c r="G581" s="499"/>
      <c r="H581" s="499"/>
      <c r="I581" s="499"/>
    </row>
    <row r="582" spans="1:9">
      <c r="A582" s="177"/>
      <c r="B582" s="177"/>
      <c r="C582" s="177"/>
      <c r="D582" s="177"/>
      <c r="E582" s="177"/>
      <c r="F582" s="177"/>
      <c r="G582" s="177"/>
      <c r="H582" s="177"/>
      <c r="I582" s="177"/>
    </row>
    <row r="583" spans="1:9" ht="23.5">
      <c r="A583" s="500" t="s">
        <v>487</v>
      </c>
      <c r="B583" s="500"/>
      <c r="C583" s="500"/>
      <c r="D583" s="500"/>
      <c r="E583" s="500"/>
      <c r="F583" s="500"/>
      <c r="G583" s="500"/>
      <c r="H583" s="500"/>
      <c r="I583" s="500"/>
    </row>
    <row r="584" spans="1:9" ht="18.5">
      <c r="A584" s="504" t="s">
        <v>606</v>
      </c>
      <c r="B584" s="504"/>
      <c r="C584" s="504"/>
      <c r="D584" s="504"/>
      <c r="E584" s="504"/>
      <c r="F584" s="504"/>
      <c r="G584" s="504"/>
      <c r="H584" s="504"/>
      <c r="I584" s="504"/>
    </row>
    <row r="585" spans="1:9">
      <c r="A585" s="177"/>
      <c r="B585" s="177"/>
      <c r="C585" s="177"/>
      <c r="D585" s="177"/>
      <c r="E585" s="177"/>
      <c r="F585" s="177"/>
      <c r="G585" s="177"/>
      <c r="H585" s="177"/>
      <c r="I585" s="177"/>
    </row>
    <row r="586" spans="1:9">
      <c r="A586" s="393" t="s">
        <v>20</v>
      </c>
      <c r="B586" s="393"/>
      <c r="C586" s="175">
        <f>'Sections 1 &amp; 2'!$C$34</f>
        <v>0</v>
      </c>
      <c r="D586" s="175"/>
      <c r="E586" s="175"/>
      <c r="F586" s="175"/>
      <c r="G586" s="175"/>
      <c r="H586" s="175"/>
      <c r="I586" s="175"/>
    </row>
    <row r="587" spans="1:9">
      <c r="A587" s="393" t="s">
        <v>7</v>
      </c>
      <c r="B587" s="393"/>
      <c r="C587" s="175">
        <f>'Sections 1 &amp; 2'!$C$20</f>
        <v>0</v>
      </c>
      <c r="D587" s="175"/>
      <c r="E587" s="175"/>
      <c r="F587" s="175"/>
      <c r="G587" s="175"/>
      <c r="H587" s="175"/>
      <c r="I587" s="175"/>
    </row>
    <row r="588" spans="1:9">
      <c r="A588" s="393" t="s">
        <v>514</v>
      </c>
      <c r="B588" s="393"/>
      <c r="C588" s="175">
        <f>'Sections 1 &amp; 2'!$C$21</f>
        <v>0</v>
      </c>
      <c r="D588" s="175"/>
      <c r="E588" s="175"/>
      <c r="F588" s="175"/>
      <c r="G588" s="175"/>
      <c r="H588" s="175"/>
      <c r="I588" s="175"/>
    </row>
    <row r="589" spans="1:9">
      <c r="A589" s="338"/>
      <c r="B589" s="338"/>
      <c r="C589" s="175">
        <f>'Sections 1 &amp; 2'!$C$22</f>
        <v>0</v>
      </c>
      <c r="D589" s="175"/>
      <c r="E589" s="175"/>
      <c r="F589" s="175"/>
      <c r="G589" s="175"/>
      <c r="H589" s="175"/>
      <c r="I589" s="175"/>
    </row>
    <row r="590" spans="1:9">
      <c r="A590" s="338"/>
      <c r="B590" s="338"/>
      <c r="C590" s="338"/>
      <c r="D590" s="338"/>
      <c r="E590" s="338"/>
      <c r="F590" s="338"/>
      <c r="G590" s="338"/>
      <c r="H590" s="338"/>
      <c r="I590" s="338"/>
    </row>
    <row r="591" spans="1:9">
      <c r="A591" s="338"/>
      <c r="B591" s="338"/>
      <c r="C591" s="338"/>
      <c r="D591" s="338"/>
      <c r="E591" s="338"/>
      <c r="F591" s="338"/>
      <c r="G591" s="338"/>
      <c r="H591" s="338"/>
      <c r="I591" s="338"/>
    </row>
    <row r="592" spans="1:9" ht="15" customHeight="1">
      <c r="A592" s="491" t="s">
        <v>608</v>
      </c>
      <c r="B592" s="491"/>
      <c r="C592" s="491"/>
      <c r="D592" s="491"/>
      <c r="E592" s="491"/>
      <c r="F592" s="491"/>
      <c r="G592" s="491"/>
      <c r="H592" s="491"/>
      <c r="I592" s="491"/>
    </row>
    <row r="593" spans="1:9">
      <c r="A593" s="496"/>
      <c r="B593" s="496"/>
      <c r="C593" s="496"/>
      <c r="D593" s="496"/>
      <c r="E593" s="496"/>
      <c r="F593" s="496"/>
      <c r="G593" s="496"/>
      <c r="H593" s="496"/>
      <c r="I593" s="496"/>
    </row>
    <row r="594" spans="1:9" ht="28.5">
      <c r="A594" s="497" t="s">
        <v>611</v>
      </c>
      <c r="B594" s="497"/>
      <c r="C594" s="497"/>
      <c r="D594" s="497"/>
      <c r="E594" s="497"/>
      <c r="F594" s="497"/>
      <c r="G594" s="497"/>
      <c r="H594" s="497"/>
      <c r="I594" s="497"/>
    </row>
    <row r="595" spans="1:9">
      <c r="A595" s="177"/>
      <c r="B595" s="177"/>
      <c r="C595" s="177"/>
      <c r="D595" s="177"/>
      <c r="E595" s="177"/>
      <c r="F595" s="177"/>
      <c r="G595" s="177"/>
      <c r="H595" s="177"/>
      <c r="I595" s="177"/>
    </row>
    <row r="596" spans="1:9" ht="18.5">
      <c r="A596" s="498" t="s">
        <v>523</v>
      </c>
      <c r="B596" s="498"/>
      <c r="C596" s="498"/>
      <c r="D596" s="498"/>
      <c r="E596" s="498"/>
      <c r="F596" s="498"/>
      <c r="G596" s="498"/>
      <c r="H596" s="498"/>
      <c r="I596" s="498"/>
    </row>
    <row r="597" spans="1:9" ht="15.5">
      <c r="A597" s="499" t="s">
        <v>977</v>
      </c>
      <c r="B597" s="499"/>
      <c r="C597" s="499"/>
      <c r="D597" s="499"/>
      <c r="E597" s="499"/>
      <c r="F597" s="499"/>
      <c r="G597" s="499"/>
      <c r="H597" s="499"/>
      <c r="I597" s="499"/>
    </row>
    <row r="598" spans="1:9">
      <c r="A598" s="177"/>
      <c r="B598" s="177"/>
      <c r="C598" s="177"/>
      <c r="D598" s="177"/>
      <c r="E598" s="177"/>
      <c r="F598" s="177"/>
      <c r="G598" s="177"/>
      <c r="H598" s="177"/>
      <c r="I598" s="177"/>
    </row>
    <row r="599" spans="1:9" ht="23.5">
      <c r="A599" s="500" t="s">
        <v>487</v>
      </c>
      <c r="B599" s="500"/>
      <c r="C599" s="500"/>
      <c r="D599" s="500"/>
      <c r="E599" s="500"/>
      <c r="F599" s="500"/>
      <c r="G599" s="500"/>
      <c r="H599" s="500"/>
      <c r="I599" s="500"/>
    </row>
    <row r="600" spans="1:9" ht="18.5">
      <c r="A600" s="504" t="s">
        <v>609</v>
      </c>
      <c r="B600" s="504"/>
      <c r="C600" s="504"/>
      <c r="D600" s="504"/>
      <c r="E600" s="504"/>
      <c r="F600" s="504"/>
      <c r="G600" s="504"/>
      <c r="H600" s="504"/>
      <c r="I600" s="504"/>
    </row>
    <row r="601" spans="1:9">
      <c r="A601" s="177"/>
      <c r="B601" s="177"/>
      <c r="C601" s="177"/>
      <c r="D601" s="177"/>
      <c r="E601" s="177"/>
      <c r="F601" s="177"/>
      <c r="G601" s="177"/>
      <c r="H601" s="177"/>
      <c r="I601" s="177"/>
    </row>
    <row r="602" spans="1:9">
      <c r="A602" s="393" t="s">
        <v>20</v>
      </c>
      <c r="B602" s="393"/>
      <c r="C602" s="175">
        <f>'Sections 1 &amp; 2'!$C$34</f>
        <v>0</v>
      </c>
      <c r="D602" s="175"/>
      <c r="E602" s="175"/>
      <c r="F602" s="175"/>
      <c r="G602" s="175"/>
      <c r="H602" s="175"/>
      <c r="I602" s="175"/>
    </row>
    <row r="603" spans="1:9">
      <c r="A603" s="393" t="s">
        <v>7</v>
      </c>
      <c r="B603" s="393"/>
      <c r="C603" s="175">
        <f>'Sections 1 &amp; 2'!$C$20</f>
        <v>0</v>
      </c>
      <c r="D603" s="175"/>
      <c r="E603" s="175"/>
      <c r="F603" s="175"/>
      <c r="G603" s="175"/>
      <c r="H603" s="175"/>
      <c r="I603" s="175"/>
    </row>
    <row r="604" spans="1:9">
      <c r="A604" s="393" t="s">
        <v>514</v>
      </c>
      <c r="B604" s="393"/>
      <c r="C604" s="175">
        <f>'Sections 1 &amp; 2'!$C$21</f>
        <v>0</v>
      </c>
      <c r="D604" s="175"/>
      <c r="E604" s="175"/>
      <c r="F604" s="175"/>
      <c r="G604" s="175"/>
      <c r="H604" s="175"/>
      <c r="I604" s="175"/>
    </row>
    <row r="605" spans="1:9">
      <c r="A605" s="338"/>
      <c r="B605" s="338"/>
      <c r="C605" s="175">
        <f>'Sections 1 &amp; 2'!$C$22</f>
        <v>0</v>
      </c>
      <c r="D605" s="175"/>
      <c r="E605" s="175"/>
      <c r="F605" s="175"/>
      <c r="G605" s="175"/>
      <c r="H605" s="175"/>
      <c r="I605" s="175"/>
    </row>
    <row r="606" spans="1:9">
      <c r="A606" s="338"/>
      <c r="B606" s="338"/>
      <c r="C606" s="338"/>
      <c r="D606" s="338"/>
      <c r="E606" s="338"/>
      <c r="F606" s="338"/>
      <c r="G606" s="338"/>
      <c r="H606" s="338"/>
      <c r="I606" s="338"/>
    </row>
    <row r="607" spans="1:9">
      <c r="A607" s="338"/>
      <c r="B607" s="338"/>
      <c r="C607" s="338"/>
      <c r="D607" s="338"/>
      <c r="E607" s="338"/>
      <c r="F607" s="338"/>
      <c r="G607" s="338"/>
      <c r="H607" s="338"/>
      <c r="I607" s="338"/>
    </row>
    <row r="608" spans="1:9">
      <c r="A608" s="491" t="s">
        <v>610</v>
      </c>
      <c r="B608" s="491"/>
      <c r="C608" s="491"/>
      <c r="D608" s="491"/>
      <c r="E608" s="491"/>
      <c r="F608" s="491"/>
      <c r="G608" s="491"/>
      <c r="H608" s="491"/>
      <c r="I608" s="491"/>
    </row>
    <row r="609" spans="1:9">
      <c r="A609" s="496"/>
      <c r="B609" s="496"/>
      <c r="C609" s="496"/>
      <c r="D609" s="496"/>
      <c r="E609" s="496"/>
      <c r="F609" s="496"/>
      <c r="G609" s="496"/>
      <c r="H609" s="496"/>
      <c r="I609" s="496"/>
    </row>
    <row r="610" spans="1:9" ht="28.5">
      <c r="A610" s="497" t="s">
        <v>612</v>
      </c>
      <c r="B610" s="497"/>
      <c r="C610" s="497"/>
      <c r="D610" s="497"/>
      <c r="E610" s="497"/>
      <c r="F610" s="497"/>
      <c r="G610" s="497"/>
      <c r="H610" s="497"/>
      <c r="I610" s="497"/>
    </row>
    <row r="611" spans="1:9">
      <c r="A611" s="177"/>
      <c r="B611" s="177"/>
      <c r="C611" s="177"/>
      <c r="D611" s="177"/>
      <c r="E611" s="177"/>
      <c r="F611" s="177"/>
      <c r="G611" s="177"/>
      <c r="H611" s="177"/>
      <c r="I611" s="177"/>
    </row>
    <row r="612" spans="1:9" ht="18.5">
      <c r="A612" s="498" t="s">
        <v>523</v>
      </c>
      <c r="B612" s="498"/>
      <c r="C612" s="498"/>
      <c r="D612" s="498"/>
      <c r="E612" s="498"/>
      <c r="F612" s="498"/>
      <c r="G612" s="498"/>
      <c r="H612" s="498"/>
      <c r="I612" s="498"/>
    </row>
    <row r="613" spans="1:9" ht="15.5">
      <c r="A613" s="499" t="s">
        <v>977</v>
      </c>
      <c r="B613" s="499"/>
      <c r="C613" s="499"/>
      <c r="D613" s="499"/>
      <c r="E613" s="499"/>
      <c r="F613" s="499"/>
      <c r="G613" s="499"/>
      <c r="H613" s="499"/>
      <c r="I613" s="499"/>
    </row>
    <row r="614" spans="1:9">
      <c r="A614" s="177"/>
      <c r="B614" s="177"/>
      <c r="C614" s="177"/>
      <c r="D614" s="177"/>
      <c r="E614" s="177"/>
      <c r="F614" s="177"/>
      <c r="G614" s="177"/>
      <c r="H614" s="177"/>
      <c r="I614" s="177"/>
    </row>
    <row r="615" spans="1:9" ht="23.5">
      <c r="A615" s="500" t="s">
        <v>487</v>
      </c>
      <c r="B615" s="500"/>
      <c r="C615" s="500"/>
      <c r="D615" s="500"/>
      <c r="E615" s="500"/>
      <c r="F615" s="500"/>
      <c r="G615" s="500"/>
      <c r="H615" s="500"/>
      <c r="I615" s="500"/>
    </row>
    <row r="616" spans="1:9" ht="18.5">
      <c r="A616" s="504" t="s">
        <v>498</v>
      </c>
      <c r="B616" s="504"/>
      <c r="C616" s="504"/>
      <c r="D616" s="504"/>
      <c r="E616" s="504"/>
      <c r="F616" s="504"/>
      <c r="G616" s="504"/>
      <c r="H616" s="504"/>
      <c r="I616" s="504"/>
    </row>
    <row r="617" spans="1:9">
      <c r="A617" s="177"/>
      <c r="B617" s="177"/>
      <c r="C617" s="177"/>
      <c r="D617" s="177"/>
      <c r="E617" s="177"/>
      <c r="F617" s="177"/>
      <c r="G617" s="177"/>
      <c r="H617" s="177"/>
      <c r="I617" s="177"/>
    </row>
    <row r="618" spans="1:9">
      <c r="A618" s="393" t="s">
        <v>20</v>
      </c>
      <c r="B618" s="393"/>
      <c r="C618" s="175">
        <f>'Sections 1 &amp; 2'!$C$34</f>
        <v>0</v>
      </c>
      <c r="D618" s="175"/>
      <c r="E618" s="175"/>
      <c r="F618" s="175"/>
      <c r="G618" s="175"/>
      <c r="H618" s="175"/>
      <c r="I618" s="175"/>
    </row>
    <row r="619" spans="1:9">
      <c r="A619" s="393" t="s">
        <v>7</v>
      </c>
      <c r="B619" s="393"/>
      <c r="C619" s="175">
        <f>'Sections 1 &amp; 2'!$C$20</f>
        <v>0</v>
      </c>
      <c r="D619" s="175"/>
      <c r="E619" s="175"/>
      <c r="F619" s="175"/>
      <c r="G619" s="175"/>
      <c r="H619" s="175"/>
      <c r="I619" s="175"/>
    </row>
    <row r="620" spans="1:9">
      <c r="A620" s="393" t="s">
        <v>514</v>
      </c>
      <c r="B620" s="393"/>
      <c r="C620" s="175">
        <f>'Sections 1 &amp; 2'!$C$21</f>
        <v>0</v>
      </c>
      <c r="D620" s="175"/>
      <c r="E620" s="175"/>
      <c r="F620" s="175"/>
      <c r="G620" s="175"/>
      <c r="H620" s="175"/>
      <c r="I620" s="175"/>
    </row>
    <row r="621" spans="1:9">
      <c r="A621" s="338"/>
      <c r="B621" s="338"/>
      <c r="C621" s="175">
        <f>'Sections 1 &amp; 2'!$C$22</f>
        <v>0</v>
      </c>
      <c r="D621" s="175"/>
      <c r="E621" s="175"/>
      <c r="F621" s="175"/>
      <c r="G621" s="175"/>
      <c r="H621" s="175"/>
      <c r="I621" s="175"/>
    </row>
    <row r="622" spans="1:9">
      <c r="A622" s="338"/>
      <c r="B622" s="338"/>
      <c r="C622" s="338"/>
      <c r="D622" s="338"/>
      <c r="E622" s="338"/>
      <c r="F622" s="338"/>
      <c r="G622" s="338"/>
      <c r="H622" s="338"/>
      <c r="I622" s="338"/>
    </row>
    <row r="623" spans="1:9">
      <c r="A623" s="338"/>
      <c r="B623" s="338"/>
      <c r="C623" s="338"/>
      <c r="D623" s="338"/>
      <c r="E623" s="338"/>
      <c r="F623" s="338"/>
      <c r="G623" s="338"/>
      <c r="H623" s="338"/>
      <c r="I623" s="338"/>
    </row>
    <row r="624" spans="1:9">
      <c r="A624" s="178" t="s">
        <v>838</v>
      </c>
      <c r="B624" s="178"/>
      <c r="C624" s="178"/>
      <c r="D624" s="178"/>
      <c r="E624" s="178"/>
      <c r="F624" s="178"/>
      <c r="G624" s="178"/>
      <c r="H624" s="178"/>
      <c r="I624" s="178"/>
    </row>
    <row r="625" spans="1:9">
      <c r="A625" s="178"/>
      <c r="B625" s="178"/>
      <c r="C625" s="178"/>
      <c r="D625" s="178"/>
      <c r="E625" s="178"/>
      <c r="F625" s="178"/>
      <c r="G625" s="178"/>
      <c r="H625" s="178"/>
      <c r="I625" s="178"/>
    </row>
    <row r="626" spans="1:9">
      <c r="A626" s="178"/>
      <c r="B626" s="178"/>
      <c r="C626" s="178"/>
      <c r="D626" s="178"/>
      <c r="E626" s="178"/>
      <c r="F626" s="178"/>
      <c r="G626" s="178"/>
      <c r="H626" s="178"/>
      <c r="I626" s="178"/>
    </row>
    <row r="627" spans="1:9">
      <c r="A627" s="101"/>
      <c r="B627" s="101"/>
      <c r="C627" s="101"/>
      <c r="D627" s="101"/>
      <c r="E627" s="101"/>
      <c r="F627" s="101"/>
      <c r="G627" s="101"/>
      <c r="H627" s="101"/>
      <c r="I627" s="101"/>
    </row>
    <row r="628" spans="1:9">
      <c r="A628" s="177"/>
      <c r="B628" s="177"/>
      <c r="C628" s="177"/>
      <c r="D628" s="177"/>
      <c r="E628" s="177"/>
      <c r="F628" s="177"/>
      <c r="G628" s="177"/>
      <c r="H628" s="177"/>
      <c r="I628" s="177"/>
    </row>
    <row r="629" spans="1:9">
      <c r="A629" s="177"/>
      <c r="B629" s="177"/>
      <c r="C629" s="177"/>
      <c r="D629" s="177"/>
      <c r="E629" s="177"/>
      <c r="F629" s="177"/>
      <c r="G629" s="177"/>
      <c r="H629" s="177"/>
      <c r="I629" s="177"/>
    </row>
    <row r="630" spans="1:9">
      <c r="A630" s="177"/>
      <c r="B630" s="177"/>
      <c r="C630" s="177"/>
      <c r="D630" s="177"/>
      <c r="E630" s="177"/>
      <c r="F630" s="177"/>
      <c r="G630" s="177"/>
      <c r="H630" s="177"/>
      <c r="I630" s="177"/>
    </row>
    <row r="631" spans="1:9">
      <c r="A631" s="231"/>
      <c r="B631" s="231"/>
      <c r="C631" s="231"/>
      <c r="D631" s="231"/>
      <c r="E631" s="231"/>
      <c r="F631" s="177"/>
      <c r="G631" s="231"/>
      <c r="H631" s="231"/>
      <c r="I631" s="177"/>
    </row>
    <row r="632" spans="1:9">
      <c r="A632" s="494" t="s">
        <v>516</v>
      </c>
      <c r="B632" s="494"/>
      <c r="C632" s="494"/>
      <c r="D632" s="494"/>
      <c r="E632" s="494"/>
      <c r="F632" s="177"/>
      <c r="G632" s="494" t="s">
        <v>296</v>
      </c>
      <c r="H632" s="494"/>
      <c r="I632" s="177"/>
    </row>
    <row r="633" spans="1:9">
      <c r="A633" s="177"/>
      <c r="B633" s="177"/>
      <c r="C633" s="177"/>
      <c r="D633" s="177"/>
      <c r="E633" s="177"/>
      <c r="F633" s="177"/>
      <c r="G633" s="177"/>
      <c r="H633" s="177"/>
      <c r="I633" s="177"/>
    </row>
    <row r="634" spans="1:9">
      <c r="A634" s="177"/>
      <c r="B634" s="177"/>
      <c r="C634" s="177"/>
      <c r="D634" s="177"/>
      <c r="E634" s="177"/>
      <c r="F634" s="177"/>
      <c r="G634" s="177"/>
      <c r="H634" s="177"/>
      <c r="I634" s="177"/>
    </row>
    <row r="635" spans="1:9">
      <c r="A635" s="231"/>
      <c r="B635" s="231"/>
      <c r="C635" s="231"/>
      <c r="D635" s="231"/>
      <c r="E635" s="177"/>
      <c r="F635" s="231"/>
      <c r="G635" s="231"/>
      <c r="H635" s="231"/>
      <c r="I635" s="231"/>
    </row>
    <row r="636" spans="1:9">
      <c r="A636" s="494" t="s">
        <v>517</v>
      </c>
      <c r="B636" s="494"/>
      <c r="C636" s="494"/>
      <c r="D636" s="494"/>
      <c r="E636" s="177"/>
      <c r="F636" s="494" t="s">
        <v>518</v>
      </c>
      <c r="G636" s="494"/>
      <c r="H636" s="494"/>
      <c r="I636" s="494"/>
    </row>
    <row r="637" spans="1:9">
      <c r="A637" s="496"/>
      <c r="B637" s="496"/>
      <c r="C637" s="496"/>
      <c r="D637" s="496"/>
      <c r="E637" s="496"/>
      <c r="F637" s="496"/>
      <c r="G637" s="496"/>
      <c r="H637" s="496"/>
      <c r="I637" s="496"/>
    </row>
    <row r="638" spans="1:9" ht="28.5">
      <c r="A638" s="497" t="s">
        <v>703</v>
      </c>
      <c r="B638" s="497"/>
      <c r="C638" s="497"/>
      <c r="D638" s="497"/>
      <c r="E638" s="497"/>
      <c r="F638" s="497"/>
      <c r="G638" s="497"/>
      <c r="H638" s="497"/>
      <c r="I638" s="497"/>
    </row>
    <row r="639" spans="1:9">
      <c r="A639" s="177"/>
      <c r="B639" s="177"/>
      <c r="C639" s="177"/>
      <c r="D639" s="177"/>
      <c r="E639" s="177"/>
      <c r="F639" s="177"/>
      <c r="G639" s="177"/>
      <c r="H639" s="177"/>
      <c r="I639" s="177"/>
    </row>
    <row r="640" spans="1:9" ht="18.5">
      <c r="A640" s="498" t="s">
        <v>523</v>
      </c>
      <c r="B640" s="498"/>
      <c r="C640" s="498"/>
      <c r="D640" s="498"/>
      <c r="E640" s="498"/>
      <c r="F640" s="498"/>
      <c r="G640" s="498"/>
      <c r="H640" s="498"/>
      <c r="I640" s="498"/>
    </row>
    <row r="641" spans="1:9" ht="15.5">
      <c r="A641" s="499" t="s">
        <v>977</v>
      </c>
      <c r="B641" s="499"/>
      <c r="C641" s="499"/>
      <c r="D641" s="499"/>
      <c r="E641" s="499"/>
      <c r="F641" s="499"/>
      <c r="G641" s="499"/>
      <c r="H641" s="499"/>
      <c r="I641" s="499"/>
    </row>
    <row r="642" spans="1:9">
      <c r="A642" s="177"/>
      <c r="B642" s="177"/>
      <c r="C642" s="177"/>
      <c r="D642" s="177"/>
      <c r="E642" s="177"/>
      <c r="F642" s="177"/>
      <c r="G642" s="177"/>
      <c r="H642" s="177"/>
      <c r="I642" s="177"/>
    </row>
    <row r="643" spans="1:9" ht="23.5">
      <c r="A643" s="500" t="s">
        <v>487</v>
      </c>
      <c r="B643" s="500"/>
      <c r="C643" s="500"/>
      <c r="D643" s="500"/>
      <c r="E643" s="500"/>
      <c r="F643" s="500"/>
      <c r="G643" s="500"/>
      <c r="H643" s="500"/>
      <c r="I643" s="500"/>
    </row>
    <row r="644" spans="1:9" ht="18.75" customHeight="1">
      <c r="A644" s="503" t="s">
        <v>704</v>
      </c>
      <c r="B644" s="503"/>
      <c r="C644" s="503"/>
      <c r="D644" s="503"/>
      <c r="E644" s="503"/>
      <c r="F644" s="503"/>
      <c r="G644" s="503"/>
      <c r="H644" s="503"/>
      <c r="I644" s="503"/>
    </row>
    <row r="645" spans="1:9">
      <c r="A645" s="503"/>
      <c r="B645" s="503"/>
      <c r="C645" s="503"/>
      <c r="D645" s="503"/>
      <c r="E645" s="503"/>
      <c r="F645" s="503"/>
      <c r="G645" s="503"/>
      <c r="H645" s="503"/>
      <c r="I645" s="503"/>
    </row>
    <row r="646" spans="1:9" ht="18.5">
      <c r="A646" s="71"/>
      <c r="B646" s="71"/>
      <c r="C646" s="71"/>
      <c r="D646" s="71"/>
      <c r="E646" s="71"/>
      <c r="F646" s="71"/>
      <c r="G646" s="71"/>
      <c r="H646" s="71"/>
      <c r="I646" s="71"/>
    </row>
    <row r="647" spans="1:9">
      <c r="A647" s="393" t="s">
        <v>20</v>
      </c>
      <c r="B647" s="393"/>
      <c r="C647" s="175">
        <f>'Sections 1 &amp; 2'!$C$34</f>
        <v>0</v>
      </c>
      <c r="D647" s="175"/>
      <c r="E647" s="175"/>
      <c r="F647" s="175"/>
      <c r="G647" s="175"/>
      <c r="H647" s="175"/>
      <c r="I647" s="175"/>
    </row>
    <row r="648" spans="1:9">
      <c r="A648" s="393" t="s">
        <v>7</v>
      </c>
      <c r="B648" s="393"/>
      <c r="C648" s="175">
        <f>'Sections 1 &amp; 2'!$C$20</f>
        <v>0</v>
      </c>
      <c r="D648" s="175"/>
      <c r="E648" s="175"/>
      <c r="F648" s="175"/>
      <c r="G648" s="175"/>
      <c r="H648" s="175"/>
      <c r="I648" s="175"/>
    </row>
    <row r="649" spans="1:9">
      <c r="A649" s="393" t="s">
        <v>514</v>
      </c>
      <c r="B649" s="393"/>
      <c r="C649" s="175">
        <f>'Sections 1 &amp; 2'!$C$21</f>
        <v>0</v>
      </c>
      <c r="D649" s="175"/>
      <c r="E649" s="175"/>
      <c r="F649" s="175"/>
      <c r="G649" s="175"/>
      <c r="H649" s="175"/>
      <c r="I649" s="175"/>
    </row>
    <row r="650" spans="1:9">
      <c r="A650" s="338"/>
      <c r="B650" s="338"/>
      <c r="C650" s="175">
        <f>'Sections 1 &amp; 2'!$C$22</f>
        <v>0</v>
      </c>
      <c r="D650" s="175"/>
      <c r="E650" s="175"/>
      <c r="F650" s="175"/>
      <c r="G650" s="175"/>
      <c r="H650" s="175"/>
      <c r="I650" s="175"/>
    </row>
    <row r="651" spans="1:9">
      <c r="A651" s="338"/>
      <c r="B651" s="338"/>
      <c r="C651" s="338"/>
      <c r="D651" s="338"/>
      <c r="E651" s="338"/>
      <c r="F651" s="338"/>
      <c r="G651" s="338"/>
      <c r="H651" s="338"/>
      <c r="I651" s="338"/>
    </row>
    <row r="652" spans="1:9" ht="60" customHeight="1">
      <c r="A652" s="222" t="s">
        <v>1097</v>
      </c>
      <c r="B652" s="222"/>
      <c r="C652" s="222"/>
      <c r="D652" s="222"/>
      <c r="E652" s="222"/>
      <c r="F652" s="222"/>
      <c r="G652" s="222"/>
      <c r="H652" s="222"/>
      <c r="I652" s="222"/>
    </row>
    <row r="653" spans="1:9">
      <c r="A653" s="63"/>
      <c r="B653" s="63"/>
      <c r="C653" s="63"/>
      <c r="D653" s="63"/>
      <c r="E653" s="63"/>
      <c r="F653" s="63"/>
      <c r="G653" s="63"/>
      <c r="H653" s="63"/>
      <c r="I653" s="63"/>
    </row>
    <row r="654" spans="1:9">
      <c r="A654" s="63"/>
      <c r="B654" s="63"/>
      <c r="C654" s="63"/>
      <c r="D654" s="63"/>
      <c r="E654" s="63"/>
      <c r="F654" s="63"/>
      <c r="G654" s="63"/>
      <c r="H654" s="63"/>
      <c r="I654" s="63"/>
    </row>
    <row r="655" spans="1:9">
      <c r="A655" s="118"/>
      <c r="B655" s="118"/>
      <c r="C655" s="118"/>
      <c r="D655" s="118"/>
      <c r="E655" s="118"/>
      <c r="F655" s="118"/>
      <c r="G655" s="118"/>
      <c r="H655" s="118"/>
      <c r="I655" s="118"/>
    </row>
    <row r="656" spans="1:9" ht="28.5">
      <c r="A656" s="497" t="s">
        <v>613</v>
      </c>
      <c r="B656" s="497"/>
      <c r="C656" s="497"/>
      <c r="D656" s="497"/>
      <c r="E656" s="497"/>
      <c r="F656" s="497"/>
      <c r="G656" s="497"/>
      <c r="H656" s="497"/>
      <c r="I656" s="497"/>
    </row>
    <row r="657" spans="1:9">
      <c r="A657" s="177"/>
      <c r="B657" s="177"/>
      <c r="C657" s="177"/>
      <c r="D657" s="177"/>
      <c r="E657" s="177"/>
      <c r="F657" s="177"/>
      <c r="G657" s="177"/>
      <c r="H657" s="177"/>
      <c r="I657" s="177"/>
    </row>
    <row r="658" spans="1:9" ht="18.5">
      <c r="A658" s="498" t="s">
        <v>523</v>
      </c>
      <c r="B658" s="498"/>
      <c r="C658" s="498"/>
      <c r="D658" s="498"/>
      <c r="E658" s="498"/>
      <c r="F658" s="498"/>
      <c r="G658" s="498"/>
      <c r="H658" s="498"/>
      <c r="I658" s="498"/>
    </row>
    <row r="659" spans="1:9" ht="15.5">
      <c r="A659" s="499" t="s">
        <v>977</v>
      </c>
      <c r="B659" s="499"/>
      <c r="C659" s="499"/>
      <c r="D659" s="499"/>
      <c r="E659" s="499"/>
      <c r="F659" s="499"/>
      <c r="G659" s="499"/>
      <c r="H659" s="499"/>
      <c r="I659" s="499"/>
    </row>
    <row r="660" spans="1:9">
      <c r="A660" s="177"/>
      <c r="B660" s="177"/>
      <c r="C660" s="177"/>
      <c r="D660" s="177"/>
      <c r="E660" s="177"/>
      <c r="F660" s="177"/>
      <c r="G660" s="177"/>
      <c r="H660" s="177"/>
      <c r="I660" s="177"/>
    </row>
    <row r="661" spans="1:9" ht="23.5">
      <c r="A661" s="500" t="s">
        <v>967</v>
      </c>
      <c r="B661" s="500"/>
      <c r="C661" s="500"/>
      <c r="D661" s="500"/>
      <c r="E661" s="500"/>
      <c r="F661" s="500"/>
      <c r="G661" s="500"/>
      <c r="H661" s="500"/>
      <c r="I661" s="500"/>
    </row>
    <row r="662" spans="1:9" ht="18.5">
      <c r="A662" s="504" t="s">
        <v>505</v>
      </c>
      <c r="B662" s="504"/>
      <c r="C662" s="504"/>
      <c r="D662" s="504"/>
      <c r="E662" s="504"/>
      <c r="F662" s="504"/>
      <c r="G662" s="504"/>
      <c r="H662" s="504"/>
      <c r="I662" s="504"/>
    </row>
    <row r="663" spans="1:9">
      <c r="A663" s="177"/>
      <c r="B663" s="177"/>
      <c r="C663" s="177"/>
      <c r="D663" s="177"/>
      <c r="E663" s="177"/>
      <c r="F663" s="177"/>
      <c r="G663" s="177"/>
      <c r="H663" s="177"/>
      <c r="I663" s="177"/>
    </row>
    <row r="664" spans="1:9">
      <c r="A664" s="393" t="s">
        <v>20</v>
      </c>
      <c r="B664" s="393"/>
      <c r="C664" s="175">
        <f>'Sections 1 &amp; 2'!$C$34</f>
        <v>0</v>
      </c>
      <c r="D664" s="175"/>
      <c r="E664" s="175"/>
      <c r="F664" s="175"/>
      <c r="G664" s="175"/>
      <c r="H664" s="175"/>
      <c r="I664" s="175"/>
    </row>
    <row r="665" spans="1:9">
      <c r="A665" s="393" t="s">
        <v>7</v>
      </c>
      <c r="B665" s="393"/>
      <c r="C665" s="175">
        <f>'Sections 1 &amp; 2'!$C$20</f>
        <v>0</v>
      </c>
      <c r="D665" s="175"/>
      <c r="E665" s="175"/>
      <c r="F665" s="175"/>
      <c r="G665" s="175"/>
      <c r="H665" s="175"/>
      <c r="I665" s="175"/>
    </row>
    <row r="666" spans="1:9">
      <c r="A666" s="393" t="s">
        <v>514</v>
      </c>
      <c r="B666" s="393"/>
      <c r="C666" s="175">
        <f>'Sections 1 &amp; 2'!$C$21</f>
        <v>0</v>
      </c>
      <c r="D666" s="175"/>
      <c r="E666" s="175"/>
      <c r="F666" s="175"/>
      <c r="G666" s="175"/>
      <c r="H666" s="175"/>
      <c r="I666" s="175"/>
    </row>
    <row r="667" spans="1:9">
      <c r="A667" s="338"/>
      <c r="B667" s="338"/>
      <c r="C667" s="175">
        <f>'Sections 1 &amp; 2'!$C$22</f>
        <v>0</v>
      </c>
      <c r="D667" s="175"/>
      <c r="E667" s="175"/>
      <c r="F667" s="175"/>
      <c r="G667" s="175"/>
      <c r="H667" s="175"/>
      <c r="I667" s="175"/>
    </row>
    <row r="668" spans="1:9">
      <c r="A668" s="338"/>
      <c r="B668" s="338"/>
      <c r="C668" s="338"/>
      <c r="D668" s="338"/>
      <c r="E668" s="338"/>
      <c r="F668" s="338"/>
      <c r="G668" s="338"/>
      <c r="H668" s="338"/>
      <c r="I668" s="338"/>
    </row>
    <row r="669" spans="1:9">
      <c r="A669" s="338"/>
      <c r="B669" s="338"/>
      <c r="C669" s="338"/>
      <c r="D669" s="338"/>
      <c r="E669" s="338"/>
      <c r="F669" s="338"/>
      <c r="G669" s="338"/>
      <c r="H669" s="338"/>
      <c r="I669" s="338"/>
    </row>
    <row r="670" spans="1:9">
      <c r="A670" s="390" t="s">
        <v>540</v>
      </c>
      <c r="B670" s="390"/>
      <c r="C670" s="390"/>
      <c r="D670" s="390"/>
      <c r="E670" s="390"/>
      <c r="F670" s="390"/>
      <c r="G670" s="390"/>
      <c r="H670" s="390"/>
      <c r="I670" s="390"/>
    </row>
    <row r="671" spans="1:9">
      <c r="A671" s="338"/>
      <c r="B671" s="338"/>
      <c r="C671" s="338"/>
      <c r="D671" s="338"/>
      <c r="E671" s="338"/>
      <c r="F671" s="338"/>
      <c r="G671" s="338"/>
      <c r="H671" s="338"/>
      <c r="I671" s="338"/>
    </row>
    <row r="672" spans="1:9">
      <c r="A672" s="338"/>
      <c r="B672" s="338"/>
      <c r="C672" s="508"/>
      <c r="D672" s="509"/>
      <c r="E672" s="510"/>
      <c r="F672" s="477"/>
      <c r="G672" s="338"/>
      <c r="H672" s="338"/>
      <c r="I672" s="338"/>
    </row>
    <row r="673" spans="1:9">
      <c r="A673" s="338"/>
      <c r="B673" s="338"/>
      <c r="C673" s="338"/>
      <c r="D673" s="338"/>
      <c r="E673" s="338"/>
      <c r="F673" s="338"/>
      <c r="G673" s="338"/>
      <c r="H673" s="338"/>
      <c r="I673" s="338"/>
    </row>
    <row r="674" spans="1:9" ht="30" customHeight="1">
      <c r="A674" s="464" t="s">
        <v>1098</v>
      </c>
      <c r="B674" s="464"/>
      <c r="C674" s="464"/>
      <c r="D674" s="464"/>
      <c r="E674" s="464"/>
      <c r="F674" s="464"/>
      <c r="G674" s="464"/>
      <c r="H674" s="464"/>
      <c r="I674" s="464"/>
    </row>
    <row r="675" spans="1:9">
      <c r="A675" s="172"/>
      <c r="B675" s="172"/>
      <c r="C675" s="172"/>
      <c r="D675" s="172"/>
      <c r="E675" s="172"/>
      <c r="F675" s="172"/>
      <c r="G675" s="172"/>
      <c r="H675" s="172"/>
      <c r="I675" s="172"/>
    </row>
    <row r="676" spans="1:9">
      <c r="A676" s="501" t="s">
        <v>1099</v>
      </c>
      <c r="B676" s="501"/>
      <c r="C676" s="501"/>
      <c r="D676" s="501"/>
      <c r="E676" s="501"/>
      <c r="F676" s="501"/>
      <c r="G676" s="501"/>
      <c r="H676" s="501"/>
      <c r="I676" s="501"/>
    </row>
    <row r="677" spans="1:9">
      <c r="A677" s="496"/>
      <c r="B677" s="496"/>
      <c r="C677" s="496"/>
      <c r="D677" s="496"/>
      <c r="E677" s="496"/>
      <c r="F677" s="496"/>
      <c r="G677" s="496"/>
      <c r="H677" s="496"/>
      <c r="I677" s="496"/>
    </row>
    <row r="678" spans="1:9" ht="28.5">
      <c r="A678" s="497" t="s">
        <v>616</v>
      </c>
      <c r="B678" s="497"/>
      <c r="C678" s="497"/>
      <c r="D678" s="497"/>
      <c r="E678" s="497"/>
      <c r="F678" s="497"/>
      <c r="G678" s="497"/>
      <c r="H678" s="497"/>
      <c r="I678" s="497"/>
    </row>
    <row r="679" spans="1:9" ht="12" customHeight="1">
      <c r="A679" s="177"/>
      <c r="B679" s="177"/>
      <c r="C679" s="177"/>
      <c r="D679" s="177"/>
      <c r="E679" s="177"/>
      <c r="F679" s="177"/>
      <c r="G679" s="177"/>
      <c r="H679" s="177"/>
      <c r="I679" s="177"/>
    </row>
    <row r="680" spans="1:9" ht="18.5">
      <c r="A680" s="498" t="s">
        <v>523</v>
      </c>
      <c r="B680" s="498"/>
      <c r="C680" s="498"/>
      <c r="D680" s="498"/>
      <c r="E680" s="498"/>
      <c r="F680" s="498"/>
      <c r="G680" s="498"/>
      <c r="H680" s="498"/>
      <c r="I680" s="498"/>
    </row>
    <row r="681" spans="1:9" ht="15.5">
      <c r="A681" s="499" t="s">
        <v>977</v>
      </c>
      <c r="B681" s="499"/>
      <c r="C681" s="499"/>
      <c r="D681" s="499"/>
      <c r="E681" s="499"/>
      <c r="F681" s="499"/>
      <c r="G681" s="499"/>
      <c r="H681" s="499"/>
      <c r="I681" s="499"/>
    </row>
    <row r="682" spans="1:9" ht="12" customHeight="1">
      <c r="A682" s="177"/>
      <c r="B682" s="177"/>
      <c r="C682" s="177"/>
      <c r="D682" s="177"/>
      <c r="E682" s="177"/>
      <c r="F682" s="177"/>
      <c r="G682" s="177"/>
      <c r="H682" s="177"/>
      <c r="I682" s="177"/>
    </row>
    <row r="683" spans="1:9" ht="23.5">
      <c r="A683" s="500" t="s">
        <v>501</v>
      </c>
      <c r="B683" s="500"/>
      <c r="C683" s="500"/>
      <c r="D683" s="500"/>
      <c r="E683" s="500"/>
      <c r="F683" s="500"/>
      <c r="G683" s="500"/>
      <c r="H683" s="500"/>
      <c r="I683" s="500"/>
    </row>
    <row r="684" spans="1:9" ht="18.5">
      <c r="A684" s="504" t="s">
        <v>617</v>
      </c>
      <c r="B684" s="504"/>
      <c r="C684" s="504"/>
      <c r="D684" s="504"/>
      <c r="E684" s="504"/>
      <c r="F684" s="504"/>
      <c r="G684" s="504"/>
      <c r="H684" s="504"/>
      <c r="I684" s="504"/>
    </row>
    <row r="685" spans="1:9">
      <c r="A685" s="177"/>
      <c r="B685" s="177"/>
      <c r="C685" s="177"/>
      <c r="D685" s="177"/>
      <c r="E685" s="177"/>
      <c r="F685" s="177"/>
      <c r="G685" s="177"/>
      <c r="H685" s="177"/>
      <c r="I685" s="177"/>
    </row>
    <row r="686" spans="1:9">
      <c r="A686" s="393" t="s">
        <v>20</v>
      </c>
      <c r="B686" s="393"/>
      <c r="C686" s="175">
        <f>'Sections 1 &amp; 2'!$C$34</f>
        <v>0</v>
      </c>
      <c r="D686" s="175"/>
      <c r="E686" s="175"/>
      <c r="F686" s="175"/>
      <c r="G686" s="175"/>
      <c r="H686" s="175"/>
      <c r="I686" s="175"/>
    </row>
    <row r="687" spans="1:9">
      <c r="A687" s="393" t="s">
        <v>7</v>
      </c>
      <c r="B687" s="393"/>
      <c r="C687" s="175">
        <f>'Sections 1 &amp; 2'!$C$20</f>
        <v>0</v>
      </c>
      <c r="D687" s="175"/>
      <c r="E687" s="175"/>
      <c r="F687" s="175"/>
      <c r="G687" s="175"/>
      <c r="H687" s="175"/>
      <c r="I687" s="175"/>
    </row>
    <row r="688" spans="1:9">
      <c r="A688" s="393" t="s">
        <v>514</v>
      </c>
      <c r="B688" s="393"/>
      <c r="C688" s="175">
        <f>'Sections 1 &amp; 2'!$C$21</f>
        <v>0</v>
      </c>
      <c r="D688" s="175"/>
      <c r="E688" s="175"/>
      <c r="F688" s="175"/>
      <c r="G688" s="175"/>
      <c r="H688" s="175"/>
      <c r="I688" s="175"/>
    </row>
    <row r="689" spans="1:9">
      <c r="A689" s="338"/>
      <c r="B689" s="338"/>
      <c r="C689" s="175">
        <f>'Sections 1 &amp; 2'!$C$22</f>
        <v>0</v>
      </c>
      <c r="D689" s="175"/>
      <c r="E689" s="175"/>
      <c r="F689" s="175"/>
      <c r="G689" s="175"/>
      <c r="H689" s="175"/>
      <c r="I689" s="175"/>
    </row>
    <row r="690" spans="1:9" ht="12" customHeight="1">
      <c r="A690" s="338"/>
      <c r="B690" s="338"/>
      <c r="C690" s="338"/>
      <c r="D690" s="338"/>
      <c r="E690" s="338"/>
      <c r="F690" s="338"/>
      <c r="G690" s="338"/>
      <c r="H690" s="338"/>
      <c r="I690" s="338"/>
    </row>
    <row r="691" spans="1:9">
      <c r="A691" s="502" t="s">
        <v>619</v>
      </c>
      <c r="B691" s="178" t="s">
        <v>618</v>
      </c>
      <c r="C691" s="178"/>
      <c r="D691" s="178"/>
      <c r="E691" s="178"/>
      <c r="F691" s="178"/>
      <c r="G691" s="178"/>
      <c r="H691" s="178"/>
      <c r="I691" s="178"/>
    </row>
    <row r="692" spans="1:9">
      <c r="A692" s="502"/>
      <c r="B692" s="178"/>
      <c r="C692" s="178"/>
      <c r="D692" s="178"/>
      <c r="E692" s="178"/>
      <c r="F692" s="178"/>
      <c r="G692" s="178"/>
      <c r="H692" s="178"/>
      <c r="I692" s="178"/>
    </row>
    <row r="693" spans="1:9">
      <c r="A693" s="502"/>
      <c r="B693" s="178"/>
      <c r="C693" s="178"/>
      <c r="D693" s="178"/>
      <c r="E693" s="178"/>
      <c r="F693" s="178"/>
      <c r="G693" s="178"/>
      <c r="H693" s="178"/>
      <c r="I693" s="178"/>
    </row>
    <row r="694" spans="1:9">
      <c r="A694" s="502"/>
      <c r="B694" s="178"/>
      <c r="C694" s="178"/>
      <c r="D694" s="178"/>
      <c r="E694" s="178"/>
      <c r="F694" s="178"/>
      <c r="G694" s="178"/>
      <c r="H694" s="178"/>
      <c r="I694" s="178"/>
    </row>
    <row r="695" spans="1:9">
      <c r="A695" s="502"/>
      <c r="B695" s="178"/>
      <c r="C695" s="178"/>
      <c r="D695" s="178"/>
      <c r="E695" s="178"/>
      <c r="F695" s="178"/>
      <c r="G695" s="178"/>
      <c r="H695" s="178"/>
      <c r="I695" s="178"/>
    </row>
    <row r="696" spans="1:9">
      <c r="A696" s="502"/>
      <c r="B696" s="178"/>
      <c r="C696" s="178"/>
      <c r="D696" s="178"/>
      <c r="E696" s="178"/>
      <c r="F696" s="178"/>
      <c r="G696" s="178"/>
      <c r="H696" s="178"/>
      <c r="I696" s="178"/>
    </row>
    <row r="697" spans="1:9">
      <c r="A697" s="502" t="s">
        <v>620</v>
      </c>
      <c r="B697" s="178" t="s">
        <v>621</v>
      </c>
      <c r="C697" s="178"/>
      <c r="D697" s="178"/>
      <c r="E697" s="178"/>
      <c r="F697" s="178"/>
      <c r="G697" s="178"/>
      <c r="H697" s="178"/>
      <c r="I697" s="178"/>
    </row>
    <row r="698" spans="1:9">
      <c r="A698" s="502"/>
      <c r="B698" s="178"/>
      <c r="C698" s="178"/>
      <c r="D698" s="178"/>
      <c r="E698" s="178"/>
      <c r="F698" s="178"/>
      <c r="G698" s="178"/>
      <c r="H698" s="178"/>
      <c r="I698" s="178"/>
    </row>
    <row r="699" spans="1:9">
      <c r="A699" s="502"/>
      <c r="B699" s="178"/>
      <c r="C699" s="178"/>
      <c r="D699" s="178"/>
      <c r="E699" s="178"/>
      <c r="F699" s="178"/>
      <c r="G699" s="178"/>
      <c r="H699" s="178"/>
      <c r="I699" s="178"/>
    </row>
    <row r="700" spans="1:9">
      <c r="A700" s="502"/>
      <c r="B700" s="178"/>
      <c r="C700" s="178"/>
      <c r="D700" s="178"/>
      <c r="E700" s="178"/>
      <c r="F700" s="178"/>
      <c r="G700" s="178"/>
      <c r="H700" s="178"/>
      <c r="I700" s="178"/>
    </row>
    <row r="701" spans="1:9">
      <c r="A701" s="502"/>
      <c r="B701" s="178"/>
      <c r="C701" s="178"/>
      <c r="D701" s="178"/>
      <c r="E701" s="178"/>
      <c r="F701" s="178"/>
      <c r="G701" s="178"/>
      <c r="H701" s="178"/>
      <c r="I701" s="178"/>
    </row>
    <row r="702" spans="1:9">
      <c r="A702" s="502"/>
      <c r="B702" s="178"/>
      <c r="C702" s="178"/>
      <c r="D702" s="178"/>
      <c r="E702" s="178"/>
      <c r="F702" s="178"/>
      <c r="G702" s="178"/>
      <c r="H702" s="178"/>
      <c r="I702" s="178"/>
    </row>
    <row r="703" spans="1:9" ht="8.15" customHeight="1">
      <c r="A703" s="175"/>
      <c r="B703" s="175"/>
      <c r="C703" s="175"/>
      <c r="D703" s="175"/>
      <c r="E703" s="175"/>
      <c r="F703" s="175"/>
      <c r="G703" s="175"/>
      <c r="H703" s="175"/>
      <c r="I703" s="175"/>
    </row>
    <row r="704" spans="1:9">
      <c r="A704" s="178" t="s">
        <v>622</v>
      </c>
      <c r="B704" s="178"/>
      <c r="C704" s="178"/>
      <c r="D704" s="178"/>
      <c r="E704" s="178"/>
      <c r="F704" s="178"/>
      <c r="G704" s="178"/>
      <c r="H704" s="178"/>
      <c r="I704" s="178"/>
    </row>
    <row r="705" spans="1:19">
      <c r="A705" s="178"/>
      <c r="B705" s="178"/>
      <c r="C705" s="178"/>
      <c r="D705" s="178"/>
      <c r="E705" s="178"/>
      <c r="F705" s="178"/>
      <c r="G705" s="178"/>
      <c r="H705" s="178"/>
      <c r="I705" s="178"/>
    </row>
    <row r="706" spans="1:19">
      <c r="A706" s="178"/>
      <c r="B706" s="178"/>
      <c r="C706" s="178"/>
      <c r="D706" s="178"/>
      <c r="E706" s="178"/>
      <c r="F706" s="178"/>
      <c r="G706" s="178"/>
      <c r="H706" s="178"/>
      <c r="I706" s="178"/>
    </row>
    <row r="707" spans="1:19">
      <c r="A707" s="178"/>
      <c r="B707" s="178"/>
      <c r="C707" s="178"/>
      <c r="D707" s="178"/>
      <c r="E707" s="178"/>
      <c r="F707" s="178"/>
      <c r="G707" s="178"/>
      <c r="H707" s="178"/>
      <c r="I707" s="178"/>
    </row>
    <row r="708" spans="1:19">
      <c r="A708" s="178"/>
      <c r="B708" s="178"/>
      <c r="C708" s="178"/>
      <c r="D708" s="178"/>
      <c r="E708" s="178"/>
      <c r="F708" s="178"/>
      <c r="G708" s="178"/>
      <c r="H708" s="178"/>
      <c r="I708" s="178"/>
    </row>
    <row r="709" spans="1:19">
      <c r="A709" s="178"/>
      <c r="B709" s="178"/>
      <c r="C709" s="178"/>
      <c r="D709" s="178"/>
      <c r="E709" s="178"/>
      <c r="F709" s="178"/>
      <c r="G709" s="178"/>
      <c r="H709" s="178"/>
      <c r="I709" s="178"/>
    </row>
    <row r="710" spans="1:19">
      <c r="A710" s="178"/>
      <c r="B710" s="178"/>
      <c r="C710" s="178"/>
      <c r="D710" s="178"/>
      <c r="E710" s="178"/>
      <c r="F710" s="178"/>
      <c r="G710" s="178"/>
      <c r="H710" s="178"/>
      <c r="I710" s="178"/>
      <c r="S710" s="29" t="s">
        <v>623</v>
      </c>
    </row>
    <row r="711" spans="1:19">
      <c r="A711" s="178"/>
      <c r="B711" s="178"/>
      <c r="C711" s="178"/>
      <c r="D711" s="178"/>
      <c r="E711" s="178"/>
      <c r="F711" s="178"/>
      <c r="G711" s="178"/>
      <c r="H711" s="178"/>
      <c r="I711" s="178"/>
      <c r="S711" s="29" t="s">
        <v>624</v>
      </c>
    </row>
    <row r="712" spans="1:19" ht="10" customHeight="1">
      <c r="A712" s="177"/>
      <c r="B712" s="177"/>
      <c r="C712" s="177"/>
      <c r="D712" s="177"/>
      <c r="E712" s="177"/>
      <c r="F712" s="177"/>
      <c r="G712" s="177"/>
      <c r="H712" s="177"/>
      <c r="I712" s="177"/>
    </row>
    <row r="713" spans="1:19">
      <c r="A713" s="393" t="s">
        <v>579</v>
      </c>
      <c r="B713" s="393"/>
      <c r="C713" s="393"/>
      <c r="D713" s="393"/>
      <c r="E713" s="393"/>
      <c r="F713" s="393"/>
      <c r="G713" s="393"/>
      <c r="H713" s="393"/>
      <c r="I713" s="393"/>
    </row>
    <row r="714" spans="1:19" ht="8.15" customHeight="1">
      <c r="A714" s="338"/>
      <c r="B714" s="338"/>
      <c r="C714" s="338"/>
      <c r="D714" s="338"/>
      <c r="E714" s="338"/>
      <c r="F714" s="338"/>
      <c r="G714" s="338"/>
      <c r="H714" s="338"/>
      <c r="I714" s="338"/>
    </row>
    <row r="715" spans="1:19">
      <c r="A715" s="434"/>
      <c r="B715" s="434"/>
      <c r="C715" s="505"/>
      <c r="D715" s="495"/>
      <c r="E715" s="495"/>
      <c r="F715" s="495"/>
      <c r="G715" s="506"/>
      <c r="H715" s="507"/>
      <c r="I715" s="507"/>
    </row>
    <row r="716" spans="1:19">
      <c r="A716" s="177"/>
      <c r="B716" s="177"/>
      <c r="C716" s="177"/>
      <c r="D716" s="177"/>
      <c r="E716" s="177"/>
      <c r="F716" s="177"/>
      <c r="G716" s="177"/>
      <c r="H716" s="177"/>
      <c r="I716" s="177"/>
    </row>
    <row r="717" spans="1:19">
      <c r="A717" s="177"/>
      <c r="B717" s="177"/>
      <c r="C717" s="177"/>
      <c r="D717" s="177"/>
      <c r="E717" s="177"/>
      <c r="F717" s="177"/>
      <c r="G717" s="177"/>
      <c r="H717" s="177"/>
      <c r="I717" s="177"/>
    </row>
    <row r="718" spans="1:19">
      <c r="A718" s="231"/>
      <c r="B718" s="231"/>
      <c r="C718" s="231"/>
      <c r="D718" s="231"/>
      <c r="E718" s="231"/>
      <c r="F718" s="177"/>
      <c r="G718" s="231"/>
      <c r="H718" s="231"/>
      <c r="I718" s="177"/>
    </row>
    <row r="719" spans="1:19">
      <c r="A719" s="494" t="s">
        <v>625</v>
      </c>
      <c r="B719" s="494"/>
      <c r="C719" s="494"/>
      <c r="D719" s="494"/>
      <c r="E719" s="494"/>
      <c r="F719" s="177"/>
      <c r="G719" s="494" t="s">
        <v>296</v>
      </c>
      <c r="H719" s="494"/>
      <c r="I719" s="177"/>
    </row>
    <row r="720" spans="1:19">
      <c r="A720" s="177"/>
      <c r="B720" s="177"/>
      <c r="C720" s="177"/>
      <c r="D720" s="177"/>
      <c r="E720" s="177"/>
      <c r="F720" s="177"/>
      <c r="G720" s="177"/>
      <c r="H720" s="177"/>
      <c r="I720" s="177"/>
    </row>
    <row r="721" spans="1:9">
      <c r="A721" s="177"/>
      <c r="B721" s="177"/>
      <c r="C721" s="177"/>
      <c r="D721" s="177"/>
      <c r="E721" s="177"/>
      <c r="F721" s="177"/>
      <c r="G721" s="177"/>
      <c r="H721" s="177"/>
      <c r="I721" s="177"/>
    </row>
    <row r="722" spans="1:9">
      <c r="A722" s="231"/>
      <c r="B722" s="231"/>
      <c r="C722" s="231"/>
      <c r="D722" s="231"/>
      <c r="E722" s="177"/>
      <c r="F722" s="231"/>
      <c r="G722" s="231"/>
      <c r="H722" s="231"/>
      <c r="I722" s="231"/>
    </row>
    <row r="723" spans="1:9">
      <c r="A723" s="494" t="s">
        <v>627</v>
      </c>
      <c r="B723" s="494"/>
      <c r="C723" s="494"/>
      <c r="D723" s="494"/>
      <c r="E723" s="177"/>
      <c r="F723" s="494" t="s">
        <v>626</v>
      </c>
      <c r="G723" s="494"/>
      <c r="H723" s="494"/>
      <c r="I723" s="494"/>
    </row>
    <row r="726" spans="1:9" ht="28.5">
      <c r="A726" s="497" t="s">
        <v>972</v>
      </c>
      <c r="B726" s="497"/>
      <c r="C726" s="497"/>
      <c r="D726" s="497"/>
      <c r="E726" s="497"/>
      <c r="F726" s="497"/>
      <c r="G726" s="497"/>
      <c r="H726" s="497"/>
      <c r="I726" s="497"/>
    </row>
    <row r="727" spans="1:9" ht="12" customHeight="1">
      <c r="A727" s="177"/>
      <c r="B727" s="177"/>
      <c r="C727" s="177"/>
      <c r="D727" s="177"/>
      <c r="E727" s="177"/>
      <c r="F727" s="177"/>
      <c r="G727" s="177"/>
      <c r="H727" s="177"/>
      <c r="I727" s="177"/>
    </row>
    <row r="728" spans="1:9" ht="18.5">
      <c r="A728" s="498" t="s">
        <v>523</v>
      </c>
      <c r="B728" s="498"/>
      <c r="C728" s="498"/>
      <c r="D728" s="498"/>
      <c r="E728" s="498"/>
      <c r="F728" s="498"/>
      <c r="G728" s="498"/>
      <c r="H728" s="498"/>
      <c r="I728" s="498"/>
    </row>
    <row r="729" spans="1:9" ht="15.5">
      <c r="A729" s="499" t="s">
        <v>977</v>
      </c>
      <c r="B729" s="499"/>
      <c r="C729" s="499"/>
      <c r="D729" s="499"/>
      <c r="E729" s="499"/>
      <c r="F729" s="499"/>
      <c r="G729" s="499"/>
      <c r="H729" s="499"/>
      <c r="I729" s="499"/>
    </row>
    <row r="730" spans="1:9" ht="12" customHeight="1">
      <c r="A730" s="177"/>
      <c r="B730" s="177"/>
      <c r="C730" s="177"/>
      <c r="D730" s="177"/>
      <c r="E730" s="177"/>
      <c r="F730" s="177"/>
      <c r="G730" s="177"/>
      <c r="H730" s="177"/>
      <c r="I730" s="177"/>
    </row>
    <row r="731" spans="1:9" ht="23.5">
      <c r="A731" s="500" t="s">
        <v>501</v>
      </c>
      <c r="B731" s="500"/>
      <c r="C731" s="500"/>
      <c r="D731" s="500"/>
      <c r="E731" s="500"/>
      <c r="F731" s="500"/>
      <c r="G731" s="500"/>
      <c r="H731" s="500"/>
      <c r="I731" s="500"/>
    </row>
    <row r="732" spans="1:9" ht="18.5">
      <c r="A732" s="504" t="s">
        <v>974</v>
      </c>
      <c r="B732" s="504"/>
      <c r="C732" s="504"/>
      <c r="D732" s="504"/>
      <c r="E732" s="504"/>
      <c r="F732" s="504"/>
      <c r="G732" s="504"/>
      <c r="H732" s="504"/>
      <c r="I732" s="504"/>
    </row>
    <row r="734" spans="1:9" ht="120" customHeight="1">
      <c r="A734" s="178" t="s">
        <v>992</v>
      </c>
      <c r="B734" s="178"/>
      <c r="C734" s="178"/>
      <c r="D734" s="178"/>
      <c r="E734" s="178"/>
      <c r="F734" s="178"/>
      <c r="G734" s="178"/>
      <c r="H734" s="178"/>
      <c r="I734" s="178"/>
    </row>
    <row r="735" spans="1:9">
      <c r="A735" s="178" t="s">
        <v>978</v>
      </c>
      <c r="B735" s="178"/>
      <c r="C735" s="178"/>
      <c r="D735" s="178"/>
      <c r="E735" s="178"/>
      <c r="F735" s="178"/>
      <c r="G735" s="178"/>
      <c r="H735" s="178"/>
      <c r="I735" s="178"/>
    </row>
    <row r="736" spans="1:9">
      <c r="A736" s="178"/>
      <c r="B736" s="178"/>
      <c r="C736" s="178"/>
      <c r="D736" s="178"/>
      <c r="E736" s="178"/>
      <c r="F736" s="178"/>
      <c r="G736" s="178"/>
      <c r="H736" s="178"/>
      <c r="I736" s="178"/>
    </row>
    <row r="737" spans="1:9">
      <c r="A737" s="178"/>
      <c r="B737" s="178"/>
      <c r="C737" s="178"/>
      <c r="D737" s="178"/>
      <c r="E737" s="178"/>
      <c r="F737" s="178"/>
      <c r="G737" s="178"/>
      <c r="H737" s="178"/>
      <c r="I737" s="178"/>
    </row>
    <row r="738" spans="1:9">
      <c r="A738" s="115"/>
      <c r="B738" s="115"/>
      <c r="C738" s="115"/>
      <c r="D738" s="115"/>
      <c r="E738" s="115"/>
      <c r="F738" s="115"/>
      <c r="G738" s="115"/>
      <c r="H738" s="115"/>
      <c r="I738" s="115"/>
    </row>
    <row r="739" spans="1:9">
      <c r="A739" s="177"/>
      <c r="B739" s="177"/>
      <c r="C739" s="177"/>
      <c r="D739" s="177"/>
      <c r="E739" s="177"/>
      <c r="F739" s="177"/>
      <c r="G739" s="177"/>
      <c r="H739" s="177"/>
      <c r="I739" s="177"/>
    </row>
    <row r="740" spans="1:9">
      <c r="A740" s="177"/>
      <c r="B740" s="177"/>
      <c r="C740" s="177"/>
      <c r="D740" s="177"/>
      <c r="E740" s="177"/>
      <c r="F740" s="177"/>
      <c r="G740" s="177"/>
      <c r="H740" s="177"/>
      <c r="I740" s="177"/>
    </row>
    <row r="741" spans="1:9">
      <c r="A741" s="231"/>
      <c r="B741" s="231"/>
      <c r="C741" s="231"/>
      <c r="D741" s="231"/>
      <c r="E741" s="231"/>
      <c r="F741" s="177"/>
      <c r="G741" s="231"/>
      <c r="H741" s="231"/>
      <c r="I741" s="177"/>
    </row>
    <row r="742" spans="1:9">
      <c r="A742" s="494" t="s">
        <v>516</v>
      </c>
      <c r="B742" s="494"/>
      <c r="C742" s="494"/>
      <c r="D742" s="494"/>
      <c r="E742" s="494"/>
      <c r="F742" s="177"/>
      <c r="G742" s="494" t="s">
        <v>296</v>
      </c>
      <c r="H742" s="494"/>
      <c r="I742" s="177"/>
    </row>
    <row r="743" spans="1:9">
      <c r="A743" s="177"/>
      <c r="B743" s="177"/>
      <c r="C743" s="177"/>
      <c r="D743" s="177"/>
      <c r="E743" s="177"/>
      <c r="F743" s="177"/>
      <c r="G743" s="177"/>
      <c r="H743" s="177"/>
      <c r="I743" s="177"/>
    </row>
    <row r="744" spans="1:9" ht="12" customHeight="1">
      <c r="A744" s="177"/>
      <c r="B744" s="177"/>
      <c r="C744" s="177"/>
      <c r="D744" s="177"/>
      <c r="E744" s="177"/>
      <c r="F744" s="177"/>
      <c r="G744" s="177"/>
      <c r="H744" s="177"/>
      <c r="I744" s="177"/>
    </row>
    <row r="745" spans="1:9">
      <c r="A745" s="231"/>
      <c r="B745" s="231"/>
      <c r="C745" s="231"/>
      <c r="D745" s="231"/>
      <c r="E745" s="177"/>
      <c r="F745" s="231"/>
      <c r="G745" s="231"/>
      <c r="H745" s="231"/>
      <c r="I745" s="231"/>
    </row>
    <row r="746" spans="1:9">
      <c r="A746" s="494" t="s">
        <v>517</v>
      </c>
      <c r="B746" s="494"/>
      <c r="C746" s="494"/>
      <c r="D746" s="494"/>
      <c r="E746" s="177"/>
      <c r="F746" s="494" t="s">
        <v>518</v>
      </c>
      <c r="G746" s="494"/>
      <c r="H746" s="494"/>
      <c r="I746" s="494"/>
    </row>
    <row r="747" spans="1:9" ht="23.25" customHeight="1">
      <c r="A747" s="177"/>
      <c r="B747" s="177"/>
      <c r="C747" s="177"/>
      <c r="D747" s="177"/>
      <c r="E747" s="177"/>
      <c r="F747" s="177"/>
      <c r="G747" s="177"/>
      <c r="H747" s="177"/>
      <c r="I747" s="177"/>
    </row>
    <row r="748" spans="1:9" ht="23.25" customHeight="1">
      <c r="A748" s="497" t="s">
        <v>973</v>
      </c>
      <c r="B748" s="497"/>
      <c r="C748" s="497"/>
      <c r="D748" s="497"/>
      <c r="E748" s="497"/>
      <c r="F748" s="497"/>
      <c r="G748" s="497"/>
      <c r="H748" s="497"/>
      <c r="I748" s="497"/>
    </row>
    <row r="749" spans="1:9" ht="15" customHeight="1">
      <c r="A749" s="177"/>
      <c r="B749" s="177"/>
      <c r="C749" s="177"/>
      <c r="D749" s="177"/>
      <c r="E749" s="177"/>
      <c r="F749" s="177"/>
      <c r="G749" s="177"/>
      <c r="H749" s="177"/>
      <c r="I749" s="177"/>
    </row>
    <row r="750" spans="1:9" ht="15" customHeight="1">
      <c r="A750" s="498" t="s">
        <v>523</v>
      </c>
      <c r="B750" s="498"/>
      <c r="C750" s="498"/>
      <c r="D750" s="498"/>
      <c r="E750" s="498"/>
      <c r="F750" s="498"/>
      <c r="G750" s="498"/>
      <c r="H750" s="498"/>
      <c r="I750" s="498"/>
    </row>
    <row r="751" spans="1:9" ht="15" customHeight="1">
      <c r="A751" s="499" t="s">
        <v>977</v>
      </c>
      <c r="B751" s="499"/>
      <c r="C751" s="499"/>
      <c r="D751" s="499"/>
      <c r="E751" s="499"/>
      <c r="F751" s="499"/>
      <c r="G751" s="499"/>
      <c r="H751" s="499"/>
      <c r="I751" s="499"/>
    </row>
    <row r="752" spans="1:9" ht="15" customHeight="1">
      <c r="A752" s="154"/>
      <c r="B752" s="154"/>
      <c r="C752" s="154"/>
      <c r="D752" s="154"/>
      <c r="E752" s="154"/>
      <c r="F752" s="154"/>
      <c r="G752" s="154"/>
      <c r="H752" s="154"/>
      <c r="I752" s="154"/>
    </row>
    <row r="753" spans="1:37" ht="15" customHeight="1">
      <c r="A753" s="177"/>
      <c r="B753" s="177"/>
      <c r="C753" s="177"/>
      <c r="D753" s="177"/>
      <c r="E753" s="177"/>
      <c r="F753" s="177"/>
      <c r="G753" s="177"/>
      <c r="H753" s="177"/>
      <c r="I753" s="177"/>
    </row>
    <row r="754" spans="1:37" ht="23.5">
      <c r="A754" s="500" t="s">
        <v>501</v>
      </c>
      <c r="B754" s="500"/>
      <c r="C754" s="500"/>
      <c r="D754" s="500"/>
      <c r="E754" s="500"/>
      <c r="F754" s="500"/>
      <c r="G754" s="500"/>
      <c r="H754" s="500"/>
      <c r="I754" s="500"/>
    </row>
    <row r="755" spans="1:37" ht="18.5">
      <c r="A755" s="504" t="s">
        <v>975</v>
      </c>
      <c r="B755" s="504"/>
      <c r="C755" s="504"/>
      <c r="D755" s="504"/>
      <c r="E755" s="504"/>
      <c r="F755" s="504"/>
      <c r="G755" s="504"/>
      <c r="H755" s="504"/>
      <c r="I755" s="504"/>
    </row>
    <row r="756" spans="1:37" ht="18.5">
      <c r="A756" s="155"/>
      <c r="B756" s="155"/>
      <c r="C756" s="155"/>
      <c r="D756" s="155"/>
      <c r="E756" s="155"/>
      <c r="F756" s="155"/>
      <c r="G756" s="155"/>
      <c r="H756" s="155"/>
      <c r="I756" s="155"/>
    </row>
    <row r="757" spans="1:37" ht="34" customHeight="1">
      <c r="A757" s="529" t="s">
        <v>984</v>
      </c>
      <c r="B757" s="529"/>
      <c r="C757" s="529"/>
      <c r="D757" s="529"/>
      <c r="E757" s="529"/>
      <c r="F757" s="529"/>
      <c r="G757" s="529"/>
      <c r="H757" s="529"/>
      <c r="I757" s="529"/>
    </row>
    <row r="759" spans="1:37" ht="90" customHeight="1">
      <c r="A759" s="178" t="s">
        <v>993</v>
      </c>
      <c r="B759" s="178"/>
      <c r="C759" s="178"/>
      <c r="D759" s="178"/>
      <c r="E759" s="178"/>
      <c r="F759" s="178"/>
      <c r="G759" s="178"/>
      <c r="H759" s="178"/>
      <c r="I759" s="178"/>
    </row>
    <row r="761" spans="1:37" ht="45" customHeight="1">
      <c r="A761" s="491" t="s">
        <v>994</v>
      </c>
      <c r="B761" s="526"/>
      <c r="C761" s="526"/>
      <c r="D761" s="526"/>
      <c r="E761" s="526"/>
      <c r="F761" s="526"/>
      <c r="G761" s="526"/>
      <c r="H761" s="526"/>
      <c r="I761" s="526"/>
    </row>
    <row r="762" spans="1:37" ht="30" customHeight="1">
      <c r="A762" s="491" t="s">
        <v>995</v>
      </c>
      <c r="B762" s="526"/>
      <c r="C762" s="526"/>
      <c r="D762" s="526"/>
      <c r="E762" s="526"/>
      <c r="F762" s="526"/>
      <c r="G762" s="526"/>
      <c r="H762" s="526"/>
      <c r="I762" s="526"/>
    </row>
    <row r="763" spans="1:37" ht="30" customHeight="1">
      <c r="A763" s="491" t="s">
        <v>996</v>
      </c>
      <c r="B763" s="526"/>
      <c r="C763" s="526"/>
      <c r="D763" s="526"/>
      <c r="E763" s="526"/>
      <c r="F763" s="526"/>
      <c r="G763" s="526"/>
      <c r="H763" s="526"/>
      <c r="I763" s="526"/>
    </row>
    <row r="764" spans="1:37" ht="30" customHeight="1">
      <c r="A764" s="491" t="s">
        <v>997</v>
      </c>
      <c r="B764" s="526"/>
      <c r="C764" s="526"/>
      <c r="D764" s="526"/>
      <c r="E764" s="526"/>
      <c r="F764" s="526"/>
      <c r="G764" s="526"/>
      <c r="H764" s="526"/>
      <c r="I764" s="526"/>
    </row>
    <row r="765" spans="1:37" ht="30" customHeight="1">
      <c r="A765" s="491" t="s">
        <v>998</v>
      </c>
      <c r="B765" s="526"/>
      <c r="C765" s="526"/>
      <c r="D765" s="526"/>
      <c r="E765" s="526"/>
      <c r="F765" s="526"/>
      <c r="G765" s="526"/>
      <c r="H765" s="526"/>
      <c r="I765" s="526"/>
    </row>
    <row r="766" spans="1:37" s="24" customFormat="1" ht="90" customHeight="1">
      <c r="A766" s="527" t="s">
        <v>999</v>
      </c>
      <c r="B766" s="528"/>
      <c r="C766" s="528"/>
      <c r="D766" s="528"/>
      <c r="E766" s="528"/>
      <c r="F766" s="528"/>
      <c r="G766" s="528"/>
      <c r="H766" s="528"/>
      <c r="I766" s="528"/>
      <c r="J766" s="55"/>
      <c r="K766" s="55"/>
      <c r="L766" s="55"/>
      <c r="M766" s="55"/>
      <c r="N766" s="55"/>
      <c r="O766" s="55"/>
      <c r="P766" s="55"/>
      <c r="Q766" s="55"/>
      <c r="R766" s="55"/>
      <c r="S766" s="55"/>
      <c r="T766" s="55"/>
      <c r="U766" s="55"/>
      <c r="V766" s="55"/>
      <c r="W766" s="55"/>
      <c r="X766" s="55"/>
      <c r="Y766" s="55"/>
      <c r="Z766" s="55"/>
      <c r="AA766" s="55"/>
      <c r="AB766" s="55"/>
      <c r="AC766" s="55"/>
      <c r="AD766" s="55"/>
      <c r="AE766" s="55"/>
      <c r="AF766" s="55"/>
      <c r="AG766" s="55"/>
      <c r="AH766" s="55"/>
      <c r="AI766" s="55"/>
      <c r="AJ766" s="55"/>
      <c r="AK766" s="55"/>
    </row>
    <row r="767" spans="1:37">
      <c r="A767" s="526" t="s">
        <v>979</v>
      </c>
      <c r="B767" s="526"/>
      <c r="C767" s="526"/>
      <c r="D767" s="526"/>
      <c r="E767" s="526"/>
      <c r="F767" s="526"/>
      <c r="G767" s="526"/>
      <c r="H767" s="526"/>
      <c r="I767" s="526"/>
    </row>
    <row r="768" spans="1:37">
      <c r="A768" s="175" t="s">
        <v>980</v>
      </c>
      <c r="B768" s="175"/>
      <c r="C768" s="175"/>
      <c r="D768" s="175"/>
      <c r="E768" s="175"/>
      <c r="F768" s="175"/>
      <c r="G768" s="175"/>
      <c r="H768" s="175"/>
      <c r="I768" s="175"/>
    </row>
    <row r="769" spans="1:10" ht="30" customHeight="1">
      <c r="A769" s="178" t="s">
        <v>981</v>
      </c>
      <c r="B769" s="178"/>
      <c r="C769" s="178"/>
      <c r="D769" s="178"/>
      <c r="E769" s="178"/>
      <c r="F769" s="178"/>
      <c r="G769" s="178"/>
      <c r="H769" s="178"/>
      <c r="I769" s="178"/>
      <c r="J769" s="110"/>
    </row>
    <row r="770" spans="1:10">
      <c r="A770" s="175" t="s">
        <v>982</v>
      </c>
      <c r="B770" s="175"/>
      <c r="C770" s="175"/>
      <c r="D770" s="175"/>
      <c r="E770" s="175"/>
      <c r="F770" s="175"/>
      <c r="G770" s="175"/>
      <c r="H770" s="175"/>
      <c r="I770" s="175"/>
    </row>
    <row r="771" spans="1:10" ht="30" customHeight="1">
      <c r="A771" s="178" t="s">
        <v>983</v>
      </c>
      <c r="B771" s="178"/>
      <c r="C771" s="178"/>
      <c r="D771" s="178"/>
      <c r="E771" s="178"/>
      <c r="F771" s="178"/>
      <c r="G771" s="178"/>
      <c r="H771" s="178"/>
      <c r="I771" s="178"/>
    </row>
    <row r="772" spans="1:10">
      <c r="A772" s="177"/>
      <c r="B772" s="177"/>
      <c r="C772" s="177"/>
      <c r="D772" s="177"/>
      <c r="E772" s="177"/>
      <c r="F772" s="177"/>
      <c r="G772" s="177"/>
      <c r="H772" s="177"/>
      <c r="I772" s="177"/>
    </row>
    <row r="773" spans="1:10">
      <c r="A773" s="177"/>
      <c r="B773" s="177"/>
      <c r="C773" s="177"/>
      <c r="D773" s="177"/>
      <c r="E773" s="177"/>
      <c r="F773" s="177"/>
      <c r="G773" s="177"/>
      <c r="H773" s="177"/>
      <c r="I773" s="177"/>
    </row>
    <row r="774" spans="1:10">
      <c r="A774" s="231"/>
      <c r="B774" s="231"/>
      <c r="C774" s="231"/>
      <c r="D774" s="231"/>
      <c r="E774" s="231"/>
      <c r="F774" s="177"/>
      <c r="G774" s="231"/>
      <c r="H774" s="231"/>
      <c r="I774" s="177"/>
    </row>
    <row r="775" spans="1:10">
      <c r="A775" s="494" t="s">
        <v>516</v>
      </c>
      <c r="B775" s="494"/>
      <c r="C775" s="494"/>
      <c r="D775" s="494"/>
      <c r="E775" s="494"/>
      <c r="F775" s="177"/>
      <c r="G775" s="494" t="s">
        <v>296</v>
      </c>
      <c r="H775" s="494"/>
      <c r="I775" s="177"/>
    </row>
    <row r="776" spans="1:10">
      <c r="A776" s="177"/>
      <c r="B776" s="177"/>
      <c r="C776" s="177"/>
      <c r="D776" s="177"/>
      <c r="E776" s="177"/>
      <c r="F776" s="177"/>
      <c r="G776" s="177"/>
      <c r="H776" s="177"/>
      <c r="I776" s="177"/>
    </row>
    <row r="777" spans="1:10" ht="12" customHeight="1">
      <c r="A777" s="177"/>
      <c r="B777" s="177"/>
      <c r="C777" s="177"/>
      <c r="D777" s="177"/>
      <c r="E777" s="177"/>
      <c r="F777" s="177"/>
      <c r="G777" s="177"/>
      <c r="H777" s="177"/>
      <c r="I777" s="177"/>
    </row>
    <row r="778" spans="1:10">
      <c r="A778" s="231"/>
      <c r="B778" s="231"/>
      <c r="C778" s="231"/>
      <c r="D778" s="231"/>
      <c r="E778" s="177"/>
      <c r="F778" s="231"/>
      <c r="G778" s="231"/>
      <c r="H778" s="231"/>
      <c r="I778" s="231"/>
    </row>
    <row r="779" spans="1:10">
      <c r="A779" s="494" t="s">
        <v>517</v>
      </c>
      <c r="B779" s="494"/>
      <c r="C779" s="494"/>
      <c r="D779" s="494"/>
      <c r="E779" s="177"/>
      <c r="F779" s="494" t="s">
        <v>518</v>
      </c>
      <c r="G779" s="494"/>
      <c r="H779" s="494"/>
      <c r="I779" s="494"/>
    </row>
    <row r="783" spans="1:10" ht="28.5">
      <c r="A783" s="525" t="s">
        <v>1100</v>
      </c>
      <c r="B783" s="525"/>
      <c r="C783" s="525"/>
      <c r="D783" s="525"/>
      <c r="E783" s="525"/>
      <c r="F783" s="525"/>
      <c r="G783" s="525"/>
      <c r="H783" s="525"/>
      <c r="I783" s="525"/>
    </row>
    <row r="784" spans="1:10" ht="12" customHeight="1">
      <c r="A784" s="177"/>
      <c r="B784" s="177"/>
      <c r="C784" s="177"/>
      <c r="D784" s="177"/>
      <c r="E784" s="177"/>
      <c r="F784" s="177"/>
      <c r="G784" s="177"/>
      <c r="H784" s="177"/>
      <c r="I784" s="177"/>
    </row>
    <row r="785" spans="1:9" ht="18.5">
      <c r="A785" s="498" t="s">
        <v>523</v>
      </c>
      <c r="B785" s="498"/>
      <c r="C785" s="498"/>
      <c r="D785" s="498"/>
      <c r="E785" s="498"/>
      <c r="F785" s="498"/>
      <c r="G785" s="498"/>
      <c r="H785" s="498"/>
      <c r="I785" s="498"/>
    </row>
    <row r="786" spans="1:9" ht="15.5">
      <c r="A786" s="499" t="s">
        <v>977</v>
      </c>
      <c r="B786" s="499"/>
      <c r="C786" s="499"/>
      <c r="D786" s="499"/>
      <c r="E786" s="499"/>
      <c r="F786" s="499"/>
      <c r="G786" s="499"/>
      <c r="H786" s="499"/>
      <c r="I786" s="499"/>
    </row>
    <row r="787" spans="1:9" ht="12" customHeight="1">
      <c r="A787" s="177"/>
      <c r="B787" s="177"/>
      <c r="C787" s="177"/>
      <c r="D787" s="177"/>
      <c r="E787" s="177"/>
      <c r="F787" s="177"/>
      <c r="G787" s="177"/>
      <c r="H787" s="177"/>
      <c r="I787" s="177"/>
    </row>
    <row r="788" spans="1:9" ht="23.5">
      <c r="A788" s="500" t="s">
        <v>1077</v>
      </c>
      <c r="B788" s="500"/>
      <c r="C788" s="500"/>
      <c r="D788" s="500"/>
      <c r="E788" s="500"/>
      <c r="F788" s="500"/>
      <c r="G788" s="500"/>
      <c r="H788" s="500"/>
      <c r="I788" s="500"/>
    </row>
    <row r="789" spans="1:9" ht="18.75" customHeight="1">
      <c r="A789" s="504" t="s">
        <v>1079</v>
      </c>
      <c r="B789" s="504"/>
      <c r="C789" s="504"/>
      <c r="D789" s="504"/>
      <c r="E789" s="504"/>
      <c r="F789" s="504"/>
      <c r="G789" s="504"/>
      <c r="H789" s="504"/>
      <c r="I789" s="504"/>
    </row>
    <row r="791" spans="1:9" ht="60" customHeight="1">
      <c r="A791" s="178" t="s">
        <v>1101</v>
      </c>
      <c r="B791" s="178"/>
      <c r="C791" s="178"/>
      <c r="D791" s="178"/>
      <c r="E791" s="178"/>
      <c r="F791" s="178"/>
      <c r="G791" s="178"/>
      <c r="H791" s="178"/>
      <c r="I791" s="178"/>
    </row>
  </sheetData>
  <sheetProtection algorithmName="SHA-512" hashValue="INuoZmbmd4DYEOz7h1Fo2tZZKaECfwBP1RY95NxvQ3n6nMUpR6pT+U0GH3rPHWDCFgb6vWAYffhhKO1QM6WzsA==" saltValue="X+2/rPgj4u3PWP9NzMcqnw==" spinCount="100000" sheet="1" objects="1" scenarios="1"/>
  <mergeCells count="897">
    <mergeCell ref="A787:I787"/>
    <mergeCell ref="A788:I788"/>
    <mergeCell ref="A789:I789"/>
    <mergeCell ref="A748:I748"/>
    <mergeCell ref="A749:I749"/>
    <mergeCell ref="A747:I747"/>
    <mergeCell ref="A754:I754"/>
    <mergeCell ref="A755:I755"/>
    <mergeCell ref="A783:I783"/>
    <mergeCell ref="A784:I784"/>
    <mergeCell ref="A785:I785"/>
    <mergeCell ref="A786:I786"/>
    <mergeCell ref="A759:I759"/>
    <mergeCell ref="A761:I761"/>
    <mergeCell ref="A762:I762"/>
    <mergeCell ref="A763:I763"/>
    <mergeCell ref="A764:I764"/>
    <mergeCell ref="A765:I765"/>
    <mergeCell ref="A766:I766"/>
    <mergeCell ref="A767:I767"/>
    <mergeCell ref="A768:I768"/>
    <mergeCell ref="A769:I769"/>
    <mergeCell ref="A771:I771"/>
    <mergeCell ref="A757:I757"/>
    <mergeCell ref="A745:D745"/>
    <mergeCell ref="E745:E746"/>
    <mergeCell ref="F745:I745"/>
    <mergeCell ref="A746:D746"/>
    <mergeCell ref="F746:I746"/>
    <mergeCell ref="A750:I750"/>
    <mergeCell ref="A751:I751"/>
    <mergeCell ref="A753:I753"/>
    <mergeCell ref="A726:I726"/>
    <mergeCell ref="A727:I727"/>
    <mergeCell ref="A728:I728"/>
    <mergeCell ref="A729:I729"/>
    <mergeCell ref="A730:I730"/>
    <mergeCell ref="A731:I731"/>
    <mergeCell ref="A732:I732"/>
    <mergeCell ref="A734:I734"/>
    <mergeCell ref="A735:I737"/>
    <mergeCell ref="A739:I740"/>
    <mergeCell ref="A741:E741"/>
    <mergeCell ref="F741:F742"/>
    <mergeCell ref="G741:H741"/>
    <mergeCell ref="I741:I742"/>
    <mergeCell ref="A742:E742"/>
    <mergeCell ref="G742:H742"/>
    <mergeCell ref="A743:I744"/>
    <mergeCell ref="B25:D25"/>
    <mergeCell ref="E27:E29"/>
    <mergeCell ref="A32:I33"/>
    <mergeCell ref="A12:I12"/>
    <mergeCell ref="A14:I16"/>
    <mergeCell ref="A8:B8"/>
    <mergeCell ref="A9:B9"/>
    <mergeCell ref="A10:B10"/>
    <mergeCell ref="C8:I8"/>
    <mergeCell ref="C9:I9"/>
    <mergeCell ref="C10:I10"/>
    <mergeCell ref="F25:I25"/>
    <mergeCell ref="A22:I22"/>
    <mergeCell ref="A17:I17"/>
    <mergeCell ref="C51:I51"/>
    <mergeCell ref="A52:B52"/>
    <mergeCell ref="C52:I52"/>
    <mergeCell ref="A47:I47"/>
    <mergeCell ref="A48:I48"/>
    <mergeCell ref="A46:I46"/>
    <mergeCell ref="A74:B74"/>
    <mergeCell ref="C74:I74"/>
    <mergeCell ref="A82:I82"/>
    <mergeCell ref="A1:I1"/>
    <mergeCell ref="A6:I6"/>
    <mergeCell ref="A7:I7"/>
    <mergeCell ref="A2:I2"/>
    <mergeCell ref="A13:I13"/>
    <mergeCell ref="A44:I44"/>
    <mergeCell ref="A34:I36"/>
    <mergeCell ref="A39:I40"/>
    <mergeCell ref="A43:I43"/>
    <mergeCell ref="F42:I42"/>
    <mergeCell ref="A37:E37"/>
    <mergeCell ref="G37:H37"/>
    <mergeCell ref="A38:E38"/>
    <mergeCell ref="G38:H38"/>
    <mergeCell ref="A41:D41"/>
    <mergeCell ref="F41:I41"/>
    <mergeCell ref="A11:B11"/>
    <mergeCell ref="C11:I11"/>
    <mergeCell ref="B27:D29"/>
    <mergeCell ref="I37:I38"/>
    <mergeCell ref="A3:I3"/>
    <mergeCell ref="A4:I4"/>
    <mergeCell ref="A5:I5"/>
    <mergeCell ref="A23:I24"/>
    <mergeCell ref="A26:I26"/>
    <mergeCell ref="A30:I31"/>
    <mergeCell ref="A71:B71"/>
    <mergeCell ref="C71:I71"/>
    <mergeCell ref="A72:B72"/>
    <mergeCell ref="C72:I72"/>
    <mergeCell ref="A73:B73"/>
    <mergeCell ref="C73:I73"/>
    <mergeCell ref="B59:I59"/>
    <mergeCell ref="B60:I62"/>
    <mergeCell ref="A64:I64"/>
    <mergeCell ref="A65:I65"/>
    <mergeCell ref="A69:I69"/>
    <mergeCell ref="A70:I70"/>
    <mergeCell ref="A51:B51"/>
    <mergeCell ref="F37:F38"/>
    <mergeCell ref="A18:I21"/>
    <mergeCell ref="A83:I86"/>
    <mergeCell ref="A77:I77"/>
    <mergeCell ref="B79:H80"/>
    <mergeCell ref="A87:I89"/>
    <mergeCell ref="A90:E90"/>
    <mergeCell ref="G90:H90"/>
    <mergeCell ref="A42:D42"/>
    <mergeCell ref="E41:E42"/>
    <mergeCell ref="A27:A29"/>
    <mergeCell ref="F27:I29"/>
    <mergeCell ref="A66:I66"/>
    <mergeCell ref="A67:I67"/>
    <mergeCell ref="A68:I68"/>
    <mergeCell ref="A53:B53"/>
    <mergeCell ref="C53:I53"/>
    <mergeCell ref="A54:B54"/>
    <mergeCell ref="C54:I54"/>
    <mergeCell ref="A55:I55"/>
    <mergeCell ref="A57:I57"/>
    <mergeCell ref="A56:I56"/>
    <mergeCell ref="A45:I45"/>
    <mergeCell ref="A49:I49"/>
    <mergeCell ref="A50:I50"/>
    <mergeCell ref="A96:I96"/>
    <mergeCell ref="A97:I97"/>
    <mergeCell ref="A98:I98"/>
    <mergeCell ref="A99:I99"/>
    <mergeCell ref="A100:I100"/>
    <mergeCell ref="A101:I101"/>
    <mergeCell ref="A92:I93"/>
    <mergeCell ref="A94:D94"/>
    <mergeCell ref="E94:E95"/>
    <mergeCell ref="F94:I94"/>
    <mergeCell ref="A95:D95"/>
    <mergeCell ref="F95:I95"/>
    <mergeCell ref="A106:B106"/>
    <mergeCell ref="C106:I106"/>
    <mergeCell ref="A107:B107"/>
    <mergeCell ref="C107:I107"/>
    <mergeCell ref="A109:I109"/>
    <mergeCell ref="A110:I112"/>
    <mergeCell ref="A102:I102"/>
    <mergeCell ref="A103:I103"/>
    <mergeCell ref="A104:B104"/>
    <mergeCell ref="C104:I104"/>
    <mergeCell ref="A105:B105"/>
    <mergeCell ref="C105:I105"/>
    <mergeCell ref="A127:I127"/>
    <mergeCell ref="A128:I130"/>
    <mergeCell ref="A131:I131"/>
    <mergeCell ref="A132:I132"/>
    <mergeCell ref="A108:I108"/>
    <mergeCell ref="A126:I126"/>
    <mergeCell ref="A123:B123"/>
    <mergeCell ref="C123:I123"/>
    <mergeCell ref="A124:B124"/>
    <mergeCell ref="C124:I124"/>
    <mergeCell ref="A125:B125"/>
    <mergeCell ref="C125:I125"/>
    <mergeCell ref="A118:I118"/>
    <mergeCell ref="A119:I119"/>
    <mergeCell ref="A120:I120"/>
    <mergeCell ref="A121:I121"/>
    <mergeCell ref="A122:B122"/>
    <mergeCell ref="C122:I122"/>
    <mergeCell ref="A113:I113"/>
    <mergeCell ref="A114:I114"/>
    <mergeCell ref="A115:I115"/>
    <mergeCell ref="A116:I116"/>
    <mergeCell ref="A117:I117"/>
    <mergeCell ref="A141:I141"/>
    <mergeCell ref="A142:B142"/>
    <mergeCell ref="C142:I142"/>
    <mergeCell ref="A143:B143"/>
    <mergeCell ref="C143:I143"/>
    <mergeCell ref="A144:B144"/>
    <mergeCell ref="C144:I144"/>
    <mergeCell ref="A133:I133"/>
    <mergeCell ref="A134:I134"/>
    <mergeCell ref="A135:I135"/>
    <mergeCell ref="A136:I136"/>
    <mergeCell ref="A137:I137"/>
    <mergeCell ref="A138:I138"/>
    <mergeCell ref="A150:I150"/>
    <mergeCell ref="A151:I151"/>
    <mergeCell ref="A152:I152"/>
    <mergeCell ref="A153:I153"/>
    <mergeCell ref="A145:B145"/>
    <mergeCell ref="C145:I145"/>
    <mergeCell ref="A147:I147"/>
    <mergeCell ref="A148:I149"/>
    <mergeCell ref="A146:I146"/>
    <mergeCell ref="A171:I171"/>
    <mergeCell ref="A172:I172"/>
    <mergeCell ref="A173:I173"/>
    <mergeCell ref="A174:I174"/>
    <mergeCell ref="A175:I175"/>
    <mergeCell ref="A176:I176"/>
    <mergeCell ref="A163:I163"/>
    <mergeCell ref="A164:I164"/>
    <mergeCell ref="A139:I140"/>
    <mergeCell ref="A157:I157"/>
    <mergeCell ref="A169:I169"/>
    <mergeCell ref="A170:I170"/>
    <mergeCell ref="A160:B160"/>
    <mergeCell ref="C160:I160"/>
    <mergeCell ref="A161:B161"/>
    <mergeCell ref="C161:I161"/>
    <mergeCell ref="A162:B162"/>
    <mergeCell ref="C162:I162"/>
    <mergeCell ref="A154:I154"/>
    <mergeCell ref="A155:I155"/>
    <mergeCell ref="A156:I156"/>
    <mergeCell ref="A158:I158"/>
    <mergeCell ref="A159:B159"/>
    <mergeCell ref="C159:I159"/>
    <mergeCell ref="A181:B181"/>
    <mergeCell ref="C181:I181"/>
    <mergeCell ref="A182:B182"/>
    <mergeCell ref="C182:I182"/>
    <mergeCell ref="A183:I183"/>
    <mergeCell ref="A188:I188"/>
    <mergeCell ref="A177:I177"/>
    <mergeCell ref="A178:I178"/>
    <mergeCell ref="A179:B179"/>
    <mergeCell ref="C179:I179"/>
    <mergeCell ref="A180:B180"/>
    <mergeCell ref="C180:I180"/>
    <mergeCell ref="C201:I201"/>
    <mergeCell ref="A193:I193"/>
    <mergeCell ref="A194:I194"/>
    <mergeCell ref="A195:I195"/>
    <mergeCell ref="A196:I196"/>
    <mergeCell ref="A197:I197"/>
    <mergeCell ref="A198:I198"/>
    <mergeCell ref="A189:I189"/>
    <mergeCell ref="A190:I190"/>
    <mergeCell ref="A191:I191"/>
    <mergeCell ref="A192:I192"/>
    <mergeCell ref="A211:I211"/>
    <mergeCell ref="A165:I165"/>
    <mergeCell ref="D167:E167"/>
    <mergeCell ref="A166:I166"/>
    <mergeCell ref="A168:I168"/>
    <mergeCell ref="A167:C167"/>
    <mergeCell ref="F167:I167"/>
    <mergeCell ref="A205:I205"/>
    <mergeCell ref="A206:I206"/>
    <mergeCell ref="A207:C207"/>
    <mergeCell ref="A202:B202"/>
    <mergeCell ref="C202:I202"/>
    <mergeCell ref="A203:I203"/>
    <mergeCell ref="A204:I204"/>
    <mergeCell ref="A209:I209"/>
    <mergeCell ref="A210:I210"/>
    <mergeCell ref="D207:E207"/>
    <mergeCell ref="F207:I207"/>
    <mergeCell ref="A208:I208"/>
    <mergeCell ref="A199:B199"/>
    <mergeCell ref="C199:I199"/>
    <mergeCell ref="A200:B200"/>
    <mergeCell ref="C200:I200"/>
    <mergeCell ref="A201:B201"/>
    <mergeCell ref="A212:I212"/>
    <mergeCell ref="A213:I213"/>
    <mergeCell ref="A214:I214"/>
    <mergeCell ref="A215:I215"/>
    <mergeCell ref="A216:I216"/>
    <mergeCell ref="A217:I217"/>
    <mergeCell ref="A58:I58"/>
    <mergeCell ref="A76:I76"/>
    <mergeCell ref="A185:I185"/>
    <mergeCell ref="A186:I186"/>
    <mergeCell ref="A187:C187"/>
    <mergeCell ref="D187:E187"/>
    <mergeCell ref="F187:I187"/>
    <mergeCell ref="A184:I184"/>
    <mergeCell ref="A63:I63"/>
    <mergeCell ref="A75:I75"/>
    <mergeCell ref="A78:I78"/>
    <mergeCell ref="A81:I81"/>
    <mergeCell ref="I79:I80"/>
    <mergeCell ref="A79:A80"/>
    <mergeCell ref="A91:E91"/>
    <mergeCell ref="G91:H91"/>
    <mergeCell ref="F90:F91"/>
    <mergeCell ref="I90:I91"/>
    <mergeCell ref="A222:B222"/>
    <mergeCell ref="C222:I222"/>
    <mergeCell ref="A223:I223"/>
    <mergeCell ref="A224:I224"/>
    <mergeCell ref="A225:I228"/>
    <mergeCell ref="A229:I231"/>
    <mergeCell ref="A218:I218"/>
    <mergeCell ref="A219:B219"/>
    <mergeCell ref="C219:I219"/>
    <mergeCell ref="A220:B220"/>
    <mergeCell ref="C220:I220"/>
    <mergeCell ref="A221:B221"/>
    <mergeCell ref="C221:I221"/>
    <mergeCell ref="A234:I235"/>
    <mergeCell ref="A236:D236"/>
    <mergeCell ref="E236:E237"/>
    <mergeCell ref="F236:I236"/>
    <mergeCell ref="A237:D237"/>
    <mergeCell ref="F237:I237"/>
    <mergeCell ref="A232:E232"/>
    <mergeCell ref="F232:F233"/>
    <mergeCell ref="G232:H232"/>
    <mergeCell ref="I232:I233"/>
    <mergeCell ref="A233:E233"/>
    <mergeCell ref="G233:H233"/>
    <mergeCell ref="A244:I244"/>
    <mergeCell ref="A245:I245"/>
    <mergeCell ref="A246:B246"/>
    <mergeCell ref="C246:I246"/>
    <mergeCell ref="A247:B247"/>
    <mergeCell ref="C247:I247"/>
    <mergeCell ref="A238:I238"/>
    <mergeCell ref="A239:I239"/>
    <mergeCell ref="A240:I240"/>
    <mergeCell ref="A241:I241"/>
    <mergeCell ref="A242:I242"/>
    <mergeCell ref="A243:I243"/>
    <mergeCell ref="A252:I252"/>
    <mergeCell ref="A253:I253"/>
    <mergeCell ref="A254:I254"/>
    <mergeCell ref="A255:I255"/>
    <mergeCell ref="A256:I256"/>
    <mergeCell ref="A257:I257"/>
    <mergeCell ref="A248:B248"/>
    <mergeCell ref="C248:I248"/>
    <mergeCell ref="A249:B249"/>
    <mergeCell ref="C249:I249"/>
    <mergeCell ref="A250:I250"/>
    <mergeCell ref="A251:I251"/>
    <mergeCell ref="A263:B263"/>
    <mergeCell ref="C263:I263"/>
    <mergeCell ref="A264:B264"/>
    <mergeCell ref="C264:I264"/>
    <mergeCell ref="A265:B265"/>
    <mergeCell ref="C265:I265"/>
    <mergeCell ref="A258:I258"/>
    <mergeCell ref="A259:I259"/>
    <mergeCell ref="A260:I260"/>
    <mergeCell ref="A261:I261"/>
    <mergeCell ref="A262:B262"/>
    <mergeCell ref="C262:I262"/>
    <mergeCell ref="A274:I274"/>
    <mergeCell ref="A275:I275"/>
    <mergeCell ref="A276:I276"/>
    <mergeCell ref="A277:I277"/>
    <mergeCell ref="A278:I278"/>
    <mergeCell ref="A279:I279"/>
    <mergeCell ref="A266:I266"/>
    <mergeCell ref="A267:I267"/>
    <mergeCell ref="A268:I270"/>
    <mergeCell ref="A271:I271"/>
    <mergeCell ref="A272:I272"/>
    <mergeCell ref="A273:I273"/>
    <mergeCell ref="A283:B283"/>
    <mergeCell ref="C283:I283"/>
    <mergeCell ref="A284:I284"/>
    <mergeCell ref="A285:I285"/>
    <mergeCell ref="A286:I286"/>
    <mergeCell ref="A293:I293"/>
    <mergeCell ref="A280:B280"/>
    <mergeCell ref="C280:I280"/>
    <mergeCell ref="A281:B281"/>
    <mergeCell ref="C281:I281"/>
    <mergeCell ref="A282:B282"/>
    <mergeCell ref="C282:I282"/>
    <mergeCell ref="A300:I300"/>
    <mergeCell ref="A301:I301"/>
    <mergeCell ref="A302:B302"/>
    <mergeCell ref="C302:I302"/>
    <mergeCell ref="A303:B303"/>
    <mergeCell ref="C303:I303"/>
    <mergeCell ref="A294:I294"/>
    <mergeCell ref="A295:I295"/>
    <mergeCell ref="A296:I296"/>
    <mergeCell ref="A297:I297"/>
    <mergeCell ref="A298:I298"/>
    <mergeCell ref="A299:I299"/>
    <mergeCell ref="A308:I310"/>
    <mergeCell ref="A311:I311"/>
    <mergeCell ref="A312:I312"/>
    <mergeCell ref="A313:I313"/>
    <mergeCell ref="A314:I314"/>
    <mergeCell ref="A315:I315"/>
    <mergeCell ref="A304:B304"/>
    <mergeCell ref="C304:I304"/>
    <mergeCell ref="A305:B305"/>
    <mergeCell ref="C305:I305"/>
    <mergeCell ref="A306:I306"/>
    <mergeCell ref="A307:I307"/>
    <mergeCell ref="A322:B322"/>
    <mergeCell ref="C322:I322"/>
    <mergeCell ref="A323:B323"/>
    <mergeCell ref="C323:I323"/>
    <mergeCell ref="A324:B324"/>
    <mergeCell ref="C324:I324"/>
    <mergeCell ref="A316:I316"/>
    <mergeCell ref="A317:I317"/>
    <mergeCell ref="A318:I318"/>
    <mergeCell ref="A319:I319"/>
    <mergeCell ref="A320:I320"/>
    <mergeCell ref="A321:B321"/>
    <mergeCell ref="C321:I321"/>
    <mergeCell ref="A333:I333"/>
    <mergeCell ref="A334:I334"/>
    <mergeCell ref="A335:I335"/>
    <mergeCell ref="A336:I336"/>
    <mergeCell ref="A337:I337"/>
    <mergeCell ref="A338:I338"/>
    <mergeCell ref="A325:I325"/>
    <mergeCell ref="A326:I326"/>
    <mergeCell ref="A327:I329"/>
    <mergeCell ref="A330:I330"/>
    <mergeCell ref="A331:I331"/>
    <mergeCell ref="A332:I332"/>
    <mergeCell ref="A343:B343"/>
    <mergeCell ref="C343:I343"/>
    <mergeCell ref="A344:I344"/>
    <mergeCell ref="A345:I345"/>
    <mergeCell ref="A346:B346"/>
    <mergeCell ref="C346:E346"/>
    <mergeCell ref="F346:I346"/>
    <mergeCell ref="B347:F347"/>
    <mergeCell ref="A339:I339"/>
    <mergeCell ref="A340:B340"/>
    <mergeCell ref="C340:I340"/>
    <mergeCell ref="A341:B341"/>
    <mergeCell ref="C341:I341"/>
    <mergeCell ref="A342:B342"/>
    <mergeCell ref="C342:I342"/>
    <mergeCell ref="A358:I359"/>
    <mergeCell ref="A360:D360"/>
    <mergeCell ref="E360:E361"/>
    <mergeCell ref="F360:I360"/>
    <mergeCell ref="A361:D361"/>
    <mergeCell ref="F361:I361"/>
    <mergeCell ref="G347:I347"/>
    <mergeCell ref="A348:I352"/>
    <mergeCell ref="A353:I355"/>
    <mergeCell ref="A356:E356"/>
    <mergeCell ref="F356:F357"/>
    <mergeCell ref="G356:H356"/>
    <mergeCell ref="I356:I357"/>
    <mergeCell ref="A357:E357"/>
    <mergeCell ref="G357:H357"/>
    <mergeCell ref="A368:I368"/>
    <mergeCell ref="A369:I369"/>
    <mergeCell ref="A370:I370"/>
    <mergeCell ref="A371:B371"/>
    <mergeCell ref="C371:I371"/>
    <mergeCell ref="A372:B372"/>
    <mergeCell ref="C372:I372"/>
    <mergeCell ref="A362:I362"/>
    <mergeCell ref="A363:I363"/>
    <mergeCell ref="A364:I364"/>
    <mergeCell ref="A365:I365"/>
    <mergeCell ref="A366:I366"/>
    <mergeCell ref="A367:I367"/>
    <mergeCell ref="A377:I377"/>
    <mergeCell ref="A378:I378"/>
    <mergeCell ref="A379:I379"/>
    <mergeCell ref="A380:I380"/>
    <mergeCell ref="A381:I381"/>
    <mergeCell ref="A382:I382"/>
    <mergeCell ref="A373:B373"/>
    <mergeCell ref="C373:I373"/>
    <mergeCell ref="A374:B374"/>
    <mergeCell ref="C374:I374"/>
    <mergeCell ref="A375:I375"/>
    <mergeCell ref="A376:I376"/>
    <mergeCell ref="A389:B389"/>
    <mergeCell ref="C389:I389"/>
    <mergeCell ref="A390:B390"/>
    <mergeCell ref="C390:I390"/>
    <mergeCell ref="A391:B391"/>
    <mergeCell ref="C391:I391"/>
    <mergeCell ref="A383:I383"/>
    <mergeCell ref="A384:I384"/>
    <mergeCell ref="A385:I385"/>
    <mergeCell ref="A386:I386"/>
    <mergeCell ref="A387:I387"/>
    <mergeCell ref="A388:B388"/>
    <mergeCell ref="C388:I388"/>
    <mergeCell ref="A398:I398"/>
    <mergeCell ref="A399:I399"/>
    <mergeCell ref="A400:I400"/>
    <mergeCell ref="A401:I401"/>
    <mergeCell ref="A402:I402"/>
    <mergeCell ref="A403:I403"/>
    <mergeCell ref="A392:I392"/>
    <mergeCell ref="A393:I393"/>
    <mergeCell ref="A395:I395"/>
    <mergeCell ref="A396:I396"/>
    <mergeCell ref="A397:I397"/>
    <mergeCell ref="A408:B408"/>
    <mergeCell ref="C408:I408"/>
    <mergeCell ref="A409:I409"/>
    <mergeCell ref="A410:I410"/>
    <mergeCell ref="A411:I412"/>
    <mergeCell ref="A414:I414"/>
    <mergeCell ref="A404:I404"/>
    <mergeCell ref="A405:B405"/>
    <mergeCell ref="C405:I405"/>
    <mergeCell ref="A406:B406"/>
    <mergeCell ref="C406:I406"/>
    <mergeCell ref="A407:B407"/>
    <mergeCell ref="C407:I407"/>
    <mergeCell ref="A424:B424"/>
    <mergeCell ref="C424:I424"/>
    <mergeCell ref="A425:B425"/>
    <mergeCell ref="C425:I425"/>
    <mergeCell ref="A415:I415"/>
    <mergeCell ref="A416:I416"/>
    <mergeCell ref="A417:I417"/>
    <mergeCell ref="A418:I418"/>
    <mergeCell ref="A419:I419"/>
    <mergeCell ref="A440:I440"/>
    <mergeCell ref="A441:I441"/>
    <mergeCell ref="A443:I443"/>
    <mergeCell ref="A444:B444"/>
    <mergeCell ref="C444:I444"/>
    <mergeCell ref="A435:I435"/>
    <mergeCell ref="A413:I413"/>
    <mergeCell ref="A436:I436"/>
    <mergeCell ref="A437:I437"/>
    <mergeCell ref="A438:I438"/>
    <mergeCell ref="A439:I439"/>
    <mergeCell ref="A429:I429"/>
    <mergeCell ref="A430:I430"/>
    <mergeCell ref="A426:B426"/>
    <mergeCell ref="C426:I426"/>
    <mergeCell ref="A427:I427"/>
    <mergeCell ref="A428:I428"/>
    <mergeCell ref="B431:I431"/>
    <mergeCell ref="B432:I432"/>
    <mergeCell ref="B433:I433"/>
    <mergeCell ref="A420:I421"/>
    <mergeCell ref="A422:I422"/>
    <mergeCell ref="A423:B423"/>
    <mergeCell ref="C423:I423"/>
    <mergeCell ref="A448:I448"/>
    <mergeCell ref="A449:I449"/>
    <mergeCell ref="A442:I442"/>
    <mergeCell ref="A450:I450"/>
    <mergeCell ref="A451:I451"/>
    <mergeCell ref="A452:C452"/>
    <mergeCell ref="D452:E452"/>
    <mergeCell ref="F452:I452"/>
    <mergeCell ref="A445:B445"/>
    <mergeCell ref="C445:I445"/>
    <mergeCell ref="A446:B446"/>
    <mergeCell ref="C446:I446"/>
    <mergeCell ref="A447:B447"/>
    <mergeCell ref="C447:I447"/>
    <mergeCell ref="A459:I459"/>
    <mergeCell ref="A460:I460"/>
    <mergeCell ref="A461:I461"/>
    <mergeCell ref="A462:I462"/>
    <mergeCell ref="A463:I463"/>
    <mergeCell ref="A464:B464"/>
    <mergeCell ref="C464:I464"/>
    <mergeCell ref="A453:I453"/>
    <mergeCell ref="A454:I454"/>
    <mergeCell ref="A455:I455"/>
    <mergeCell ref="A456:I456"/>
    <mergeCell ref="A457:I457"/>
    <mergeCell ref="A458:I458"/>
    <mergeCell ref="A468:I468"/>
    <mergeCell ref="A469:I469"/>
    <mergeCell ref="A470:I470"/>
    <mergeCell ref="A471:I471"/>
    <mergeCell ref="A472:C472"/>
    <mergeCell ref="D472:E472"/>
    <mergeCell ref="F472:I472"/>
    <mergeCell ref="A465:B465"/>
    <mergeCell ref="C465:I465"/>
    <mergeCell ref="A466:B466"/>
    <mergeCell ref="C466:I466"/>
    <mergeCell ref="A467:B467"/>
    <mergeCell ref="C467:I467"/>
    <mergeCell ref="A479:I479"/>
    <mergeCell ref="A480:I480"/>
    <mergeCell ref="A481:I481"/>
    <mergeCell ref="A482:I482"/>
    <mergeCell ref="A485:I485"/>
    <mergeCell ref="A473:I473"/>
    <mergeCell ref="A474:I475"/>
    <mergeCell ref="A476:I476"/>
    <mergeCell ref="A477:I477"/>
    <mergeCell ref="A478:I478"/>
    <mergeCell ref="A494:C494"/>
    <mergeCell ref="D494:E494"/>
    <mergeCell ref="F494:I494"/>
    <mergeCell ref="A495:I495"/>
    <mergeCell ref="A483:I484"/>
    <mergeCell ref="A489:B489"/>
    <mergeCell ref="C489:I489"/>
    <mergeCell ref="A490:I490"/>
    <mergeCell ref="A491:I491"/>
    <mergeCell ref="A492:I492"/>
    <mergeCell ref="A493:I493"/>
    <mergeCell ref="A486:B486"/>
    <mergeCell ref="C486:I486"/>
    <mergeCell ref="A487:B487"/>
    <mergeCell ref="C487:I487"/>
    <mergeCell ref="A488:B488"/>
    <mergeCell ref="C488:I488"/>
    <mergeCell ref="A515:I515"/>
    <mergeCell ref="A516:I516"/>
    <mergeCell ref="A518:I518"/>
    <mergeCell ref="A519:B519"/>
    <mergeCell ref="C519:I519"/>
    <mergeCell ref="A498:I500"/>
    <mergeCell ref="A511:I511"/>
    <mergeCell ref="A512:I512"/>
    <mergeCell ref="A513:I513"/>
    <mergeCell ref="A514:I514"/>
    <mergeCell ref="F504:F505"/>
    <mergeCell ref="A523:I523"/>
    <mergeCell ref="A524:I524"/>
    <mergeCell ref="A525:I525"/>
    <mergeCell ref="A517:I517"/>
    <mergeCell ref="A526:I526"/>
    <mergeCell ref="A527:I527"/>
    <mergeCell ref="A520:B520"/>
    <mergeCell ref="C520:I520"/>
    <mergeCell ref="A521:B521"/>
    <mergeCell ref="C521:I521"/>
    <mergeCell ref="A522:B522"/>
    <mergeCell ref="C522:I522"/>
    <mergeCell ref="A534:I534"/>
    <mergeCell ref="A535:B535"/>
    <mergeCell ref="C535:I535"/>
    <mergeCell ref="A536:B536"/>
    <mergeCell ref="C536:I536"/>
    <mergeCell ref="A537:B537"/>
    <mergeCell ref="C537:I537"/>
    <mergeCell ref="A528:I528"/>
    <mergeCell ref="A529:I529"/>
    <mergeCell ref="A530:I530"/>
    <mergeCell ref="A531:I531"/>
    <mergeCell ref="A532:I532"/>
    <mergeCell ref="A533:I533"/>
    <mergeCell ref="A543:I543"/>
    <mergeCell ref="A544:I544"/>
    <mergeCell ref="A545:I545"/>
    <mergeCell ref="A546:I546"/>
    <mergeCell ref="A547:I547"/>
    <mergeCell ref="A548:I548"/>
    <mergeCell ref="A538:B538"/>
    <mergeCell ref="C538:I538"/>
    <mergeCell ref="A539:I539"/>
    <mergeCell ref="A540:I540"/>
    <mergeCell ref="A541:I541"/>
    <mergeCell ref="A542:I542"/>
    <mergeCell ref="C570:I570"/>
    <mergeCell ref="A571:B571"/>
    <mergeCell ref="C571:I571"/>
    <mergeCell ref="A563:I563"/>
    <mergeCell ref="A564:I564"/>
    <mergeCell ref="A565:I565"/>
    <mergeCell ref="A566:I566"/>
    <mergeCell ref="A568:I568"/>
    <mergeCell ref="A549:I550"/>
    <mergeCell ref="A551:I551"/>
    <mergeCell ref="A560:I560"/>
    <mergeCell ref="A561:I561"/>
    <mergeCell ref="A562:I562"/>
    <mergeCell ref="A554:B554"/>
    <mergeCell ref="C554:I554"/>
    <mergeCell ref="A555:B555"/>
    <mergeCell ref="C555:I555"/>
    <mergeCell ref="A556:I556"/>
    <mergeCell ref="A557:I557"/>
    <mergeCell ref="A552:B552"/>
    <mergeCell ref="C552:I552"/>
    <mergeCell ref="A553:B553"/>
    <mergeCell ref="C553:I553"/>
    <mergeCell ref="A583:I583"/>
    <mergeCell ref="A584:I584"/>
    <mergeCell ref="A585:I585"/>
    <mergeCell ref="A586:B586"/>
    <mergeCell ref="C586:I586"/>
    <mergeCell ref="A587:B587"/>
    <mergeCell ref="C587:I587"/>
    <mergeCell ref="A605:B605"/>
    <mergeCell ref="C605:I605"/>
    <mergeCell ref="A597:I597"/>
    <mergeCell ref="A598:I598"/>
    <mergeCell ref="A599:I599"/>
    <mergeCell ref="A600:I600"/>
    <mergeCell ref="A601:I601"/>
    <mergeCell ref="A602:B602"/>
    <mergeCell ref="C602:I602"/>
    <mergeCell ref="A497:I497"/>
    <mergeCell ref="F508:I508"/>
    <mergeCell ref="A509:D509"/>
    <mergeCell ref="F509:I509"/>
    <mergeCell ref="A510:I510"/>
    <mergeCell ref="A592:I592"/>
    <mergeCell ref="A593:I593"/>
    <mergeCell ref="A594:I594"/>
    <mergeCell ref="A595:I595"/>
    <mergeCell ref="A577:I577"/>
    <mergeCell ref="A578:I578"/>
    <mergeCell ref="A579:I579"/>
    <mergeCell ref="A580:I580"/>
    <mergeCell ref="A581:I581"/>
    <mergeCell ref="A582:I582"/>
    <mergeCell ref="A572:B572"/>
    <mergeCell ref="C572:I572"/>
    <mergeCell ref="A573:I573"/>
    <mergeCell ref="A574:I574"/>
    <mergeCell ref="A567:I567"/>
    <mergeCell ref="A575:I576"/>
    <mergeCell ref="A569:B569"/>
    <mergeCell ref="C569:I569"/>
    <mergeCell ref="A570:B570"/>
    <mergeCell ref="A501:I503"/>
    <mergeCell ref="A504:E504"/>
    <mergeCell ref="G504:H504"/>
    <mergeCell ref="I504:I505"/>
    <mergeCell ref="A505:E505"/>
    <mergeCell ref="G505:H505"/>
    <mergeCell ref="A506:I507"/>
    <mergeCell ref="A508:D508"/>
    <mergeCell ref="E508:E509"/>
    <mergeCell ref="A596:I596"/>
    <mergeCell ref="A588:B588"/>
    <mergeCell ref="C588:I588"/>
    <mergeCell ref="A589:B589"/>
    <mergeCell ref="C589:I589"/>
    <mergeCell ref="A590:I590"/>
    <mergeCell ref="A591:I591"/>
    <mergeCell ref="C604:I604"/>
    <mergeCell ref="A624:I626"/>
    <mergeCell ref="A621:B621"/>
    <mergeCell ref="C621:I621"/>
    <mergeCell ref="A622:I622"/>
    <mergeCell ref="A623:I623"/>
    <mergeCell ref="A603:B603"/>
    <mergeCell ref="C603:I603"/>
    <mergeCell ref="A604:B604"/>
    <mergeCell ref="A617:I617"/>
    <mergeCell ref="A606:I606"/>
    <mergeCell ref="A607:I607"/>
    <mergeCell ref="A608:I608"/>
    <mergeCell ref="A609:I609"/>
    <mergeCell ref="A610:I610"/>
    <mergeCell ref="A611:I611"/>
    <mergeCell ref="A612:I612"/>
    <mergeCell ref="A613:I613"/>
    <mergeCell ref="A614:I614"/>
    <mergeCell ref="A615:I615"/>
    <mergeCell ref="A633:I634"/>
    <mergeCell ref="A635:D635"/>
    <mergeCell ref="E635:E636"/>
    <mergeCell ref="F635:I635"/>
    <mergeCell ref="A636:D636"/>
    <mergeCell ref="F636:I636"/>
    <mergeCell ref="A628:I630"/>
    <mergeCell ref="A631:E631"/>
    <mergeCell ref="G631:H631"/>
    <mergeCell ref="I631:I632"/>
    <mergeCell ref="A632:E632"/>
    <mergeCell ref="G632:H632"/>
    <mergeCell ref="F631:F632"/>
    <mergeCell ref="A618:B618"/>
    <mergeCell ref="C618:I618"/>
    <mergeCell ref="A619:B619"/>
    <mergeCell ref="C619:I619"/>
    <mergeCell ref="A616:I616"/>
    <mergeCell ref="A680:I680"/>
    <mergeCell ref="A681:I681"/>
    <mergeCell ref="A682:I682"/>
    <mergeCell ref="A683:I683"/>
    <mergeCell ref="A662:I662"/>
    <mergeCell ref="A672:C672"/>
    <mergeCell ref="D672:E672"/>
    <mergeCell ref="F672:I672"/>
    <mergeCell ref="A620:B620"/>
    <mergeCell ref="C620:I620"/>
    <mergeCell ref="A496:I496"/>
    <mergeCell ref="A703:I703"/>
    <mergeCell ref="A697:A702"/>
    <mergeCell ref="A691:A696"/>
    <mergeCell ref="A712:I712"/>
    <mergeCell ref="B691:I696"/>
    <mergeCell ref="B697:I702"/>
    <mergeCell ref="A704:I711"/>
    <mergeCell ref="A644:I645"/>
    <mergeCell ref="A677:I677"/>
    <mergeCell ref="A667:B667"/>
    <mergeCell ref="C667:I667"/>
    <mergeCell ref="A668:I668"/>
    <mergeCell ref="A669:I669"/>
    <mergeCell ref="A670:I670"/>
    <mergeCell ref="A671:I671"/>
    <mergeCell ref="A690:I690"/>
    <mergeCell ref="A684:I684"/>
    <mergeCell ref="A685:I685"/>
    <mergeCell ref="A686:B686"/>
    <mergeCell ref="C686:I686"/>
    <mergeCell ref="A558:I559"/>
    <mergeCell ref="A663:I663"/>
    <mergeCell ref="A678:I678"/>
    <mergeCell ref="A648:B648"/>
    <mergeCell ref="C648:I648"/>
    <mergeCell ref="A649:B649"/>
    <mergeCell ref="C649:I649"/>
    <mergeCell ref="A650:B650"/>
    <mergeCell ref="C650:I650"/>
    <mergeCell ref="A651:I651"/>
    <mergeCell ref="A687:B687"/>
    <mergeCell ref="C687:I687"/>
    <mergeCell ref="A664:B664"/>
    <mergeCell ref="C664:I664"/>
    <mergeCell ref="A665:B665"/>
    <mergeCell ref="C665:I665"/>
    <mergeCell ref="A666:B666"/>
    <mergeCell ref="C666:I666"/>
    <mergeCell ref="A676:I676"/>
    <mergeCell ref="A673:I673"/>
    <mergeCell ref="A656:I656"/>
    <mergeCell ref="A657:I657"/>
    <mergeCell ref="A658:I658"/>
    <mergeCell ref="A659:I659"/>
    <mergeCell ref="A660:I660"/>
    <mergeCell ref="A661:I661"/>
    <mergeCell ref="A679:I679"/>
    <mergeCell ref="A637:I637"/>
    <mergeCell ref="A638:I638"/>
    <mergeCell ref="A639:I639"/>
    <mergeCell ref="A640:I640"/>
    <mergeCell ref="A641:I641"/>
    <mergeCell ref="A642:I642"/>
    <mergeCell ref="A643:I643"/>
    <mergeCell ref="A647:B647"/>
    <mergeCell ref="C647:I647"/>
    <mergeCell ref="A722:D722"/>
    <mergeCell ref="E722:E723"/>
    <mergeCell ref="F722:I722"/>
    <mergeCell ref="A723:D723"/>
    <mergeCell ref="F723:I723"/>
    <mergeCell ref="D715:F715"/>
    <mergeCell ref="A718:E718"/>
    <mergeCell ref="G718:H718"/>
    <mergeCell ref="I718:I719"/>
    <mergeCell ref="A719:E719"/>
    <mergeCell ref="G719:H719"/>
    <mergeCell ref="A716:I717"/>
    <mergeCell ref="A715:C715"/>
    <mergeCell ref="G715:I715"/>
    <mergeCell ref="F718:F719"/>
    <mergeCell ref="A652:I652"/>
    <mergeCell ref="A674:I674"/>
    <mergeCell ref="A791:I791"/>
    <mergeCell ref="A770:I770"/>
    <mergeCell ref="A772:I773"/>
    <mergeCell ref="A774:E774"/>
    <mergeCell ref="F774:F775"/>
    <mergeCell ref="G774:H774"/>
    <mergeCell ref="I774:I775"/>
    <mergeCell ref="A775:E775"/>
    <mergeCell ref="G775:H775"/>
    <mergeCell ref="A776:I777"/>
    <mergeCell ref="A778:D778"/>
    <mergeCell ref="E778:E779"/>
    <mergeCell ref="F778:I778"/>
    <mergeCell ref="A779:D779"/>
    <mergeCell ref="F779:I779"/>
    <mergeCell ref="A713:I713"/>
    <mergeCell ref="A714:I714"/>
    <mergeCell ref="A688:B688"/>
    <mergeCell ref="C688:I688"/>
    <mergeCell ref="A689:B689"/>
    <mergeCell ref="C689:I689"/>
    <mergeCell ref="A720:I721"/>
  </mergeCells>
  <dataValidations count="4">
    <dataValidation type="list" allowBlank="1" showInputMessage="1" showErrorMessage="1" sqref="B79:H80 T423:Y424 S424" xr:uid="{00000000-0002-0000-0C00-000000000000}">
      <formula1>$S$65:$S$66</formula1>
    </dataValidation>
    <dataValidation type="list" allowBlank="1" showInputMessage="1" showErrorMessage="1" sqref="D167:E167 D187:E187 D207:E207 D452:E452 D472:E472 D494:E494 D672:E672" xr:uid="{00000000-0002-0000-0C00-000001000000}">
      <formula1>$S$154:$S$155</formula1>
    </dataValidation>
    <dataValidation type="list" allowBlank="1" showInputMessage="1" showErrorMessage="1" sqref="N416" xr:uid="{00000000-0002-0000-0C00-000002000000}">
      <formula1>$S$415:$S$416</formula1>
    </dataValidation>
    <dataValidation type="list" allowBlank="1" showInputMessage="1" showErrorMessage="1" sqref="D715:F715" xr:uid="{00000000-0002-0000-0C00-000004000000}">
      <formula1>$S$710:$S$711</formula1>
    </dataValidation>
  </dataValidations>
  <hyperlinks>
    <hyperlink ref="A113" r:id="rId1" display="https://www.treasurer.ca.gov/ctcac/2021/application.asp" xr:uid="{2E71B985-9779-4270-81D9-B3325348508F}"/>
    <hyperlink ref="A131" r:id="rId2" display="https://www.treasurer.ca.gov/ctcac/2021/application.asp" xr:uid="{643C2E2B-AF20-43F7-B631-02B7189A3C84}"/>
    <hyperlink ref="A311" r:id="rId3" display="https://www.treasurer.ca.gov/ctcac/2020/attachments/21.pdf" xr:uid="{8BF22418-E8E8-4F7B-A202-1FB954510D2E}"/>
    <hyperlink ref="A330" r:id="rId4" display="https://www.treasurer.ca.gov/ctcac/2020/attachments/22.pdf" xr:uid="{B626F8F0-E075-4B5E-AA98-1A5D25A6688B}"/>
    <hyperlink ref="A378" r:id="rId5" display="https://obamawhitehouse.archives.gov/sites/default/files/omb/assets/omb/grants/sflllin.pdf" xr:uid="{C883F999-C8B3-4BDC-A0B2-2ACF175FFEC0}"/>
    <hyperlink ref="A395" r:id="rId6" display="https://www.hud.gov/sites/dfiles/OCHCO/documents/50071.pdf" xr:uid="{4DD2330A-A4EB-4790-BB52-273B8DF9D784}"/>
    <hyperlink ref="A676" r:id="rId7" xr:uid="{87D3E343-FFF8-4C10-A339-E40141569688}"/>
  </hyperlinks>
  <pageMargins left="0.7" right="0.7" top="0.75" bottom="0.75" header="0.3" footer="0.3"/>
  <pageSetup orientation="portrait" horizontalDpi="4294967294" verticalDpi="4294967294" r:id="rId8"/>
  <headerFooter>
    <oddFooter>&amp;LHACA PBV RFP 11/2021&amp;C&amp;A</oddFooter>
  </headerFooter>
  <rowBreaks count="35" manualBreakCount="35">
    <brk id="43" max="16383" man="1"/>
    <brk id="63" max="16383" man="1"/>
    <brk id="96" max="16383" man="1"/>
    <brk id="114" max="16383" man="1"/>
    <brk id="132" max="16383" man="1"/>
    <brk id="150" max="16383" man="1"/>
    <brk id="170" max="16383" man="1"/>
    <brk id="190" max="16383" man="1"/>
    <brk id="210" max="16383" man="1"/>
    <brk id="238" max="16383" man="1"/>
    <brk id="253" max="16383" man="1"/>
    <brk id="271" max="16383" man="1"/>
    <brk id="293" max="16383" man="1"/>
    <brk id="312" max="16383" man="1"/>
    <brk id="331" max="16383" man="1"/>
    <brk id="362" max="16383" man="1"/>
    <brk id="379" max="16383" man="1"/>
    <brk id="396" max="16383" man="1"/>
    <brk id="413" max="16383" man="1"/>
    <brk id="435" max="16383" man="1"/>
    <brk id="455" max="16383" man="1"/>
    <brk id="476" max="16383" man="1"/>
    <brk id="510" max="16383" man="1"/>
    <brk id="526" max="16383" man="1"/>
    <brk id="542" max="16383" man="1"/>
    <brk id="560" max="16383" man="1"/>
    <brk id="577" max="16383" man="1"/>
    <brk id="593" max="16383" man="1"/>
    <brk id="609" max="16383" man="1"/>
    <brk id="637" max="8" man="1"/>
    <brk id="655" max="16383" man="1"/>
    <brk id="677" max="16383" man="1"/>
    <brk id="747" max="8" man="1"/>
    <brk id="770" max="8" man="1"/>
    <brk id="782" max="8" man="1"/>
  </rowBreaks>
  <ignoredErrors>
    <ignoredError sqref="A697 A691" numberStoredAsText="1"/>
  </ignoredErrors>
  <drawing r:id="rId9"/>
  <legacyDrawing r:id="rId10"/>
  <oleObjects>
    <mc:AlternateContent xmlns:mc="http://schemas.openxmlformats.org/markup-compatibility/2006">
      <mc:Choice Requires="x14">
        <oleObject progId="Acrobat Document" dvAspect="DVASPECT_ICON" shapeId="10247" r:id="rId11">
          <objectPr locked="0" defaultSize="0" autoPict="0" r:id="rId12">
            <anchor moveWithCells="1">
              <from>
                <xdr:col>3</xdr:col>
                <xdr:colOff>527050</xdr:colOff>
                <xdr:row>287</xdr:row>
                <xdr:rowOff>57150</xdr:rowOff>
              </from>
              <to>
                <xdr:col>5</xdr:col>
                <xdr:colOff>107950</xdr:colOff>
                <xdr:row>290</xdr:row>
                <xdr:rowOff>171450</xdr:rowOff>
              </to>
            </anchor>
          </objectPr>
        </oleObject>
      </mc:Choice>
      <mc:Fallback>
        <oleObject progId="Acrobat Document" dvAspect="DVASPECT_ICON" shapeId="10247" r:id="rId11"/>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9"/>
  <sheetViews>
    <sheetView showGridLines="0" workbookViewId="0">
      <selection activeCell="C20" sqref="C20:I20"/>
    </sheetView>
  </sheetViews>
  <sheetFormatPr defaultRowHeight="14.5"/>
  <cols>
    <col min="1" max="1" width="4.1796875" customWidth="1"/>
    <col min="2" max="2" width="2.54296875" customWidth="1"/>
    <col min="3" max="9" width="11.7265625" customWidth="1"/>
  </cols>
  <sheetData>
    <row r="1" spans="1:9" ht="15.5">
      <c r="A1" s="531" t="s">
        <v>628</v>
      </c>
      <c r="B1" s="531"/>
      <c r="C1" s="531"/>
      <c r="D1" s="531"/>
      <c r="E1" s="531"/>
      <c r="F1" s="531"/>
      <c r="G1" s="531"/>
      <c r="H1" s="531"/>
      <c r="I1" s="531"/>
    </row>
    <row r="2" spans="1:9">
      <c r="A2" s="177"/>
      <c r="B2" s="177"/>
      <c r="C2" s="177"/>
      <c r="D2" s="177"/>
      <c r="E2" s="177"/>
      <c r="F2" s="177"/>
      <c r="G2" s="177"/>
      <c r="H2" s="177"/>
      <c r="I2" s="177"/>
    </row>
    <row r="3" spans="1:9">
      <c r="A3" s="177"/>
      <c r="B3" s="177"/>
      <c r="C3" s="177"/>
      <c r="D3" s="177"/>
      <c r="E3" s="177"/>
      <c r="F3" s="177"/>
      <c r="G3" s="177"/>
      <c r="H3" s="177"/>
      <c r="I3" s="177"/>
    </row>
    <row r="4" spans="1:9">
      <c r="A4" s="159">
        <v>1</v>
      </c>
      <c r="B4" s="146"/>
      <c r="C4" s="175" t="s">
        <v>1054</v>
      </c>
      <c r="D4" s="175"/>
      <c r="E4" s="175"/>
      <c r="F4" s="175"/>
      <c r="G4" s="175"/>
      <c r="H4" s="175"/>
      <c r="I4" s="175"/>
    </row>
    <row r="5" spans="1:9">
      <c r="A5" s="146"/>
      <c r="B5" s="146"/>
      <c r="C5" s="501" t="s">
        <v>1055</v>
      </c>
      <c r="D5" s="501"/>
      <c r="E5" s="501"/>
      <c r="F5" s="501"/>
      <c r="G5" s="501"/>
      <c r="H5" s="501"/>
      <c r="I5" s="501"/>
    </row>
    <row r="6" spans="1:9">
      <c r="A6" s="146"/>
      <c r="B6" s="146"/>
      <c r="C6" s="157"/>
      <c r="D6" s="157"/>
      <c r="E6" s="157"/>
      <c r="F6" s="157"/>
      <c r="G6" s="157"/>
      <c r="H6" s="157"/>
      <c r="I6" s="157"/>
    </row>
    <row r="7" spans="1:9" ht="15" customHeight="1">
      <c r="A7" s="175" t="s">
        <v>1056</v>
      </c>
      <c r="B7" s="175"/>
      <c r="C7" s="175"/>
      <c r="D7" s="175"/>
      <c r="E7" s="175"/>
      <c r="F7" s="175"/>
      <c r="G7" s="175"/>
      <c r="H7" s="175"/>
      <c r="I7" s="175"/>
    </row>
    <row r="8" spans="1:9">
      <c r="A8" s="146"/>
      <c r="B8" s="146"/>
      <c r="C8" s="157"/>
      <c r="D8" s="157"/>
      <c r="E8" s="157"/>
      <c r="F8" s="157"/>
      <c r="G8" s="157"/>
      <c r="H8" s="157"/>
      <c r="I8" s="157"/>
    </row>
    <row r="9" spans="1:9">
      <c r="A9">
        <v>1</v>
      </c>
      <c r="C9" t="s">
        <v>629</v>
      </c>
      <c r="D9" s="176" t="s">
        <v>1041</v>
      </c>
      <c r="E9" s="176"/>
      <c r="F9" s="176"/>
      <c r="G9" s="176"/>
      <c r="H9" s="176"/>
      <c r="I9" s="176"/>
    </row>
    <row r="10" spans="1:9" ht="15" customHeight="1">
      <c r="A10">
        <v>2</v>
      </c>
      <c r="C10" s="178" t="s">
        <v>1058</v>
      </c>
      <c r="D10" s="178"/>
      <c r="E10" s="178"/>
      <c r="F10" s="178"/>
      <c r="G10" s="178"/>
      <c r="H10" s="178"/>
      <c r="I10" s="178"/>
    </row>
    <row r="11" spans="1:9" ht="15" customHeight="1">
      <c r="A11">
        <v>3</v>
      </c>
      <c r="C11" s="178" t="s">
        <v>1057</v>
      </c>
      <c r="D11" s="178"/>
      <c r="E11" s="178"/>
      <c r="F11" s="178"/>
      <c r="G11" s="178"/>
      <c r="H11" s="178"/>
      <c r="I11" s="178"/>
    </row>
    <row r="12" spans="1:9" ht="15" customHeight="1">
      <c r="A12">
        <v>4</v>
      </c>
      <c r="C12" s="178" t="s">
        <v>1042</v>
      </c>
      <c r="D12" s="178"/>
      <c r="E12" s="178"/>
      <c r="F12" s="178"/>
      <c r="G12" s="178"/>
      <c r="H12" s="178"/>
      <c r="I12" s="178"/>
    </row>
    <row r="13" spans="1:9">
      <c r="A13">
        <v>5</v>
      </c>
      <c r="C13" s="175" t="s">
        <v>1043</v>
      </c>
      <c r="D13" s="175"/>
      <c r="E13" s="175"/>
      <c r="F13" s="175"/>
      <c r="G13" s="175"/>
      <c r="H13" s="175"/>
      <c r="I13" s="175"/>
    </row>
    <row r="14" spans="1:9" ht="15" customHeight="1">
      <c r="A14">
        <v>6</v>
      </c>
      <c r="C14" s="178" t="s">
        <v>1044</v>
      </c>
      <c r="D14" s="178"/>
      <c r="E14" s="178"/>
      <c r="F14" s="178"/>
      <c r="G14" s="178"/>
      <c r="H14" s="178"/>
      <c r="I14" s="178"/>
    </row>
    <row r="15" spans="1:9">
      <c r="A15">
        <v>7</v>
      </c>
      <c r="C15" s="175" t="s">
        <v>1045</v>
      </c>
      <c r="D15" s="175"/>
      <c r="E15" s="175"/>
      <c r="F15" s="175"/>
      <c r="G15" s="175"/>
      <c r="H15" s="175"/>
      <c r="I15" s="175"/>
    </row>
    <row r="16" spans="1:9">
      <c r="A16">
        <v>8</v>
      </c>
      <c r="C16" s="175" t="s">
        <v>1046</v>
      </c>
      <c r="D16" s="175"/>
      <c r="E16" s="175"/>
      <c r="F16" s="175"/>
      <c r="G16" s="175"/>
      <c r="H16" s="175"/>
      <c r="I16" s="175"/>
    </row>
    <row r="17" spans="1:9">
      <c r="A17">
        <v>9</v>
      </c>
      <c r="C17" s="175" t="s">
        <v>1059</v>
      </c>
      <c r="D17" s="175"/>
      <c r="E17" s="175"/>
      <c r="F17" s="175"/>
      <c r="G17" s="175"/>
      <c r="H17" s="175"/>
      <c r="I17" s="175"/>
    </row>
    <row r="18" spans="1:9">
      <c r="A18">
        <v>10</v>
      </c>
      <c r="C18" s="175" t="s">
        <v>1047</v>
      </c>
      <c r="D18" s="175"/>
      <c r="E18" s="175"/>
      <c r="F18" s="175"/>
      <c r="G18" s="175"/>
      <c r="H18" s="175"/>
      <c r="I18" s="175"/>
    </row>
    <row r="19" spans="1:9">
      <c r="A19">
        <v>11</v>
      </c>
      <c r="C19" s="175" t="s">
        <v>1048</v>
      </c>
      <c r="D19" s="175"/>
      <c r="E19" s="175"/>
      <c r="F19" s="175"/>
      <c r="G19" s="175"/>
      <c r="H19" s="175"/>
      <c r="I19" s="175"/>
    </row>
    <row r="20" spans="1:9" s="52" customFormat="1" ht="30" customHeight="1">
      <c r="A20" s="161">
        <v>12</v>
      </c>
      <c r="C20" s="178" t="s">
        <v>1049</v>
      </c>
      <c r="D20" s="178"/>
      <c r="E20" s="178"/>
      <c r="F20" s="178"/>
      <c r="G20" s="178"/>
      <c r="H20" s="178"/>
      <c r="I20" s="178"/>
    </row>
    <row r="21" spans="1:9">
      <c r="A21">
        <v>13</v>
      </c>
      <c r="C21" s="175" t="s">
        <v>1060</v>
      </c>
      <c r="D21" s="175"/>
      <c r="E21" s="175"/>
      <c r="F21" s="175"/>
      <c r="G21" s="175"/>
      <c r="H21" s="175"/>
      <c r="I21" s="175"/>
    </row>
    <row r="22" spans="1:9">
      <c r="A22">
        <v>14</v>
      </c>
      <c r="C22" s="175" t="s">
        <v>1050</v>
      </c>
      <c r="D22" s="175"/>
      <c r="E22" s="175"/>
      <c r="F22" s="175"/>
      <c r="G22" s="175"/>
      <c r="H22" s="175"/>
      <c r="I22" s="175"/>
    </row>
    <row r="23" spans="1:9">
      <c r="A23">
        <v>15</v>
      </c>
      <c r="C23" s="175" t="s">
        <v>1051</v>
      </c>
      <c r="D23" s="175"/>
      <c r="E23" s="175"/>
      <c r="F23" s="175"/>
      <c r="G23" s="175"/>
      <c r="H23" s="175"/>
      <c r="I23" s="175"/>
    </row>
    <row r="24" spans="1:9" s="147" customFormat="1" ht="30" customHeight="1">
      <c r="A24" s="160">
        <v>16</v>
      </c>
      <c r="C24" s="178" t="s">
        <v>1053</v>
      </c>
      <c r="D24" s="178"/>
      <c r="E24" s="178"/>
      <c r="F24" s="178"/>
      <c r="G24" s="178"/>
      <c r="H24" s="178"/>
      <c r="I24" s="178"/>
    </row>
    <row r="25" spans="1:9" ht="15" customHeight="1">
      <c r="A25" s="530">
        <v>17</v>
      </c>
      <c r="C25" s="178" t="s">
        <v>638</v>
      </c>
      <c r="D25" s="178"/>
      <c r="E25" s="178"/>
      <c r="F25" s="178"/>
      <c r="G25" s="178"/>
      <c r="H25" s="178"/>
      <c r="I25" s="178"/>
    </row>
    <row r="26" spans="1:9">
      <c r="A26" s="530"/>
      <c r="C26" s="178"/>
      <c r="D26" s="178"/>
      <c r="E26" s="178"/>
      <c r="F26" s="178"/>
      <c r="G26" s="178"/>
      <c r="H26" s="178"/>
      <c r="I26" s="178"/>
    </row>
    <row r="27" spans="1:9">
      <c r="A27" s="530"/>
      <c r="C27" s="178"/>
      <c r="D27" s="178"/>
      <c r="E27" s="178"/>
      <c r="F27" s="178"/>
      <c r="G27" s="178"/>
      <c r="H27" s="178"/>
      <c r="I27" s="178"/>
    </row>
    <row r="28" spans="1:9">
      <c r="A28" s="530"/>
      <c r="C28" s="178"/>
      <c r="D28" s="178"/>
      <c r="E28" s="178"/>
      <c r="F28" s="178"/>
      <c r="G28" s="178"/>
      <c r="H28" s="178"/>
      <c r="I28" s="178"/>
    </row>
    <row r="29" spans="1:9">
      <c r="A29" s="64"/>
      <c r="C29" s="52"/>
      <c r="D29" s="52"/>
      <c r="E29" s="52"/>
      <c r="F29" s="52"/>
      <c r="G29" s="52"/>
      <c r="H29" s="52"/>
      <c r="I29" s="52"/>
    </row>
  </sheetData>
  <sheetProtection algorithmName="SHA-512" hashValue="q9IcWjRnVW6+1gdNNY13GDnuLspRWPIygKEjhu0M316T6pfbuPfZunhKk4Ln/H2QLFDvzK5/S1Gm4fu+Qd4PiQ==" saltValue="bux5GE3jX5W5u2zFHSt1XQ==" spinCount="100000" sheet="1" objects="1" scenarios="1"/>
  <mergeCells count="23">
    <mergeCell ref="A1:I1"/>
    <mergeCell ref="C24:I24"/>
    <mergeCell ref="C23:I23"/>
    <mergeCell ref="C22:I22"/>
    <mergeCell ref="A2:I3"/>
    <mergeCell ref="D9:I9"/>
    <mergeCell ref="C4:I4"/>
    <mergeCell ref="C5:I5"/>
    <mergeCell ref="A7:I7"/>
    <mergeCell ref="A25:A28"/>
    <mergeCell ref="C15:I15"/>
    <mergeCell ref="C13:I13"/>
    <mergeCell ref="C21:I21"/>
    <mergeCell ref="C20:I20"/>
    <mergeCell ref="C19:I19"/>
    <mergeCell ref="C18:I18"/>
    <mergeCell ref="C17:I17"/>
    <mergeCell ref="C16:I16"/>
    <mergeCell ref="C10:I10"/>
    <mergeCell ref="C12:I12"/>
    <mergeCell ref="C14:I14"/>
    <mergeCell ref="C11:I11"/>
    <mergeCell ref="C25:I28"/>
  </mergeCells>
  <hyperlinks>
    <hyperlink ref="D9" r:id="rId1" display="https://www.census.gov/acs/www/data/data-tables-and-tools/subject-tables/" xr:uid="{E61D8342-DAF1-4109-BCB9-690B24954A7F}"/>
    <hyperlink ref="C5" r:id="rId2" display="https://www2.census.gov/data/api-documentation/Address Search - Geocoder and TIGERweb/How to Find Geo Info from Address.pdf" xr:uid="{F2608DEF-594A-44DE-B0CD-4508D635A48B}"/>
  </hyperlinks>
  <pageMargins left="0.7" right="0.7" top="0.75" bottom="0.75" header="0.3" footer="0.3"/>
  <pageSetup orientation="portrait" horizontalDpi="4294967294" verticalDpi="4294967294"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40"/>
  <sheetViews>
    <sheetView showGridLines="0" topLeftCell="A83" zoomScaleNormal="100" workbookViewId="0">
      <selection activeCell="A103" sqref="A103:K103"/>
    </sheetView>
  </sheetViews>
  <sheetFormatPr defaultRowHeight="14.5"/>
  <cols>
    <col min="1" max="1" width="8.1796875" customWidth="1"/>
    <col min="2" max="2" width="7.7265625" customWidth="1"/>
    <col min="3" max="3" width="8" customWidth="1"/>
    <col min="4" max="4" width="9.26953125" customWidth="1"/>
    <col min="5" max="11" width="8.1796875" customWidth="1"/>
  </cols>
  <sheetData>
    <row r="1" spans="1:13" s="53" customFormat="1" ht="18.5">
      <c r="A1" s="182" t="s">
        <v>1019</v>
      </c>
      <c r="B1" s="182"/>
      <c r="C1" s="182"/>
      <c r="D1" s="182"/>
      <c r="E1" s="182"/>
      <c r="F1" s="182"/>
      <c r="G1" s="182"/>
      <c r="H1" s="182"/>
      <c r="I1" s="182"/>
      <c r="J1" s="182"/>
      <c r="K1" s="182"/>
    </row>
    <row r="2" spans="1:13" ht="15.5">
      <c r="A2" s="192" t="s">
        <v>705</v>
      </c>
      <c r="B2" s="192"/>
      <c r="C2" s="192"/>
      <c r="D2" s="192"/>
      <c r="E2" s="192"/>
      <c r="F2" s="192"/>
      <c r="G2" s="192"/>
      <c r="H2" s="192"/>
      <c r="I2" s="192"/>
      <c r="J2" s="192"/>
      <c r="K2" s="192"/>
    </row>
    <row r="4" spans="1:13" ht="15.5">
      <c r="A4" s="193" t="s">
        <v>715</v>
      </c>
      <c r="B4" s="193"/>
      <c r="C4" s="193"/>
      <c r="D4" s="193"/>
      <c r="E4" s="193"/>
      <c r="F4" s="193"/>
      <c r="G4" s="193"/>
      <c r="H4" s="193"/>
      <c r="I4" s="193"/>
      <c r="J4" s="193"/>
      <c r="K4" s="193"/>
    </row>
    <row r="5" spans="1:13" ht="225" customHeight="1">
      <c r="A5" s="208" t="s">
        <v>1006</v>
      </c>
      <c r="B5" s="208"/>
      <c r="C5" s="208"/>
      <c r="D5" s="208"/>
      <c r="E5" s="208"/>
      <c r="F5" s="208"/>
      <c r="G5" s="208"/>
      <c r="H5" s="208"/>
      <c r="I5" s="208"/>
      <c r="J5" s="208"/>
      <c r="K5" s="208"/>
    </row>
    <row r="7" spans="1:13" ht="75" customHeight="1">
      <c r="A7" s="178" t="s">
        <v>847</v>
      </c>
      <c r="B7" s="178"/>
      <c r="C7" s="178"/>
      <c r="D7" s="178"/>
      <c r="E7" s="178"/>
      <c r="F7" s="178"/>
      <c r="G7" s="178"/>
      <c r="H7" s="178"/>
      <c r="I7" s="178"/>
      <c r="J7" s="178"/>
      <c r="K7" s="178"/>
    </row>
    <row r="9" spans="1:13" ht="120" customHeight="1">
      <c r="A9" s="178" t="s">
        <v>845</v>
      </c>
      <c r="B9" s="178"/>
      <c r="C9" s="178"/>
      <c r="D9" s="178"/>
      <c r="E9" s="178"/>
      <c r="F9" s="178"/>
      <c r="G9" s="178"/>
      <c r="H9" s="178"/>
      <c r="I9" s="178"/>
      <c r="J9" s="178"/>
      <c r="K9" s="178"/>
    </row>
    <row r="10" spans="1:13" ht="15" customHeight="1"/>
    <row r="11" spans="1:13" ht="60" customHeight="1">
      <c r="A11" s="178" t="s">
        <v>850</v>
      </c>
      <c r="B11" s="178"/>
      <c r="C11" s="178"/>
      <c r="D11" s="178"/>
      <c r="E11" s="178"/>
      <c r="F11" s="178"/>
      <c r="G11" s="178"/>
      <c r="H11" s="178"/>
      <c r="I11" s="178"/>
      <c r="J11" s="178"/>
      <c r="K11" s="178"/>
    </row>
    <row r="13" spans="1:13" ht="45" customHeight="1">
      <c r="A13" s="185" t="s">
        <v>976</v>
      </c>
      <c r="B13" s="185"/>
      <c r="C13" s="185"/>
      <c r="D13" s="185"/>
      <c r="E13" s="185"/>
      <c r="F13" s="185"/>
      <c r="G13" s="185"/>
      <c r="H13" s="185"/>
      <c r="I13" s="185"/>
      <c r="J13" s="185"/>
      <c r="K13" s="185"/>
      <c r="M13" s="110"/>
    </row>
    <row r="14" spans="1:13">
      <c r="A14" s="109"/>
      <c r="B14" s="109"/>
      <c r="C14" s="109"/>
      <c r="D14" s="109"/>
      <c r="E14" s="109"/>
      <c r="F14" s="109"/>
      <c r="G14" s="109"/>
      <c r="H14" s="109"/>
      <c r="I14" s="109"/>
      <c r="J14" s="109"/>
      <c r="K14" s="109"/>
    </row>
    <row r="15" spans="1:13">
      <c r="A15" s="210" t="s">
        <v>971</v>
      </c>
      <c r="B15" s="210"/>
      <c r="C15" s="210"/>
      <c r="D15" s="210"/>
      <c r="E15" s="210"/>
      <c r="F15" s="210"/>
      <c r="G15" s="210"/>
      <c r="H15" s="210"/>
      <c r="I15" s="210"/>
      <c r="J15" s="210"/>
      <c r="K15" s="210"/>
    </row>
    <row r="16" spans="1:13">
      <c r="A16" s="109"/>
      <c r="B16" s="109"/>
      <c r="C16" s="109"/>
      <c r="D16" s="109"/>
      <c r="E16" s="109"/>
      <c r="F16" s="109"/>
      <c r="G16" s="109"/>
      <c r="H16" s="109"/>
      <c r="I16" s="109"/>
      <c r="J16" s="109"/>
      <c r="K16" s="109"/>
    </row>
    <row r="17" spans="1:11" ht="75" customHeight="1">
      <c r="A17" s="186" t="s">
        <v>1015</v>
      </c>
      <c r="B17" s="186"/>
      <c r="C17" s="186"/>
      <c r="D17" s="186"/>
      <c r="E17" s="186"/>
      <c r="F17" s="186"/>
      <c r="G17" s="186"/>
      <c r="H17" s="186"/>
      <c r="I17" s="186"/>
      <c r="J17" s="186"/>
      <c r="K17" s="186"/>
    </row>
    <row r="19" spans="1:11" ht="15.5">
      <c r="A19" s="193" t="s">
        <v>716</v>
      </c>
      <c r="B19" s="193"/>
      <c r="C19" s="193"/>
      <c r="D19" s="193"/>
      <c r="E19" s="193"/>
      <c r="F19" s="193"/>
      <c r="G19" s="193"/>
      <c r="H19" s="193"/>
      <c r="I19" s="193"/>
      <c r="J19" s="193"/>
      <c r="K19" s="193"/>
    </row>
    <row r="21" spans="1:11">
      <c r="A21" s="188" t="s">
        <v>723</v>
      </c>
      <c r="B21" s="188"/>
      <c r="C21" s="188"/>
      <c r="D21" s="188"/>
      <c r="E21" s="188"/>
      <c r="F21" s="188"/>
      <c r="G21" s="188"/>
      <c r="H21" s="188"/>
      <c r="I21" s="188"/>
      <c r="J21" s="188"/>
      <c r="K21" s="188"/>
    </row>
    <row r="22" spans="1:11">
      <c r="A22" s="185" t="s">
        <v>851</v>
      </c>
      <c r="B22" s="185"/>
      <c r="C22" s="185"/>
      <c r="D22" s="185"/>
      <c r="E22" s="185"/>
      <c r="F22" s="185"/>
      <c r="G22" s="185"/>
      <c r="H22" s="185"/>
      <c r="I22" s="185"/>
      <c r="J22" s="185"/>
      <c r="K22" s="185"/>
    </row>
    <row r="23" spans="1:11">
      <c r="A23" s="185"/>
      <c r="B23" s="185"/>
      <c r="C23" s="185"/>
      <c r="D23" s="185"/>
      <c r="E23" s="185"/>
      <c r="F23" s="185"/>
      <c r="G23" s="185"/>
      <c r="H23" s="185"/>
      <c r="I23" s="185"/>
      <c r="J23" s="185"/>
      <c r="K23" s="185"/>
    </row>
    <row r="24" spans="1:11" ht="30" customHeight="1">
      <c r="A24" s="185"/>
      <c r="B24" s="185"/>
      <c r="C24" s="185"/>
      <c r="D24" s="185"/>
      <c r="E24" s="185"/>
      <c r="F24" s="185"/>
      <c r="G24" s="185"/>
      <c r="H24" s="185"/>
      <c r="I24" s="185"/>
      <c r="J24" s="185"/>
      <c r="K24" s="185"/>
    </row>
    <row r="26" spans="1:11">
      <c r="A26" s="188" t="s">
        <v>722</v>
      </c>
      <c r="B26" s="188"/>
      <c r="C26" s="188"/>
      <c r="D26" s="188"/>
      <c r="E26" s="188"/>
      <c r="F26" s="188"/>
      <c r="G26" s="188"/>
      <c r="H26" s="188"/>
      <c r="I26" s="188"/>
      <c r="J26" s="188"/>
      <c r="K26" s="188"/>
    </row>
    <row r="27" spans="1:11">
      <c r="A27" s="185" t="s">
        <v>717</v>
      </c>
      <c r="B27" s="185"/>
      <c r="C27" s="185"/>
      <c r="D27" s="185"/>
      <c r="E27" s="185"/>
      <c r="F27" s="185"/>
      <c r="G27" s="185"/>
      <c r="H27" s="185"/>
      <c r="I27" s="185"/>
      <c r="J27" s="185"/>
      <c r="K27" s="185"/>
    </row>
    <row r="28" spans="1:11">
      <c r="A28" s="185"/>
      <c r="B28" s="185"/>
      <c r="C28" s="185"/>
      <c r="D28" s="185"/>
      <c r="E28" s="185"/>
      <c r="F28" s="185"/>
      <c r="G28" s="185"/>
      <c r="H28" s="185"/>
      <c r="I28" s="185"/>
      <c r="J28" s="185"/>
      <c r="K28" s="185"/>
    </row>
    <row r="29" spans="1:11">
      <c r="A29" s="185"/>
      <c r="B29" s="185"/>
      <c r="C29" s="185"/>
      <c r="D29" s="185"/>
      <c r="E29" s="185"/>
      <c r="F29" s="185"/>
      <c r="G29" s="185"/>
      <c r="H29" s="185"/>
      <c r="I29" s="185"/>
      <c r="J29" s="185"/>
      <c r="K29" s="185"/>
    </row>
    <row r="31" spans="1:11">
      <c r="A31" s="188" t="s">
        <v>721</v>
      </c>
      <c r="B31" s="188"/>
      <c r="C31" s="188"/>
      <c r="D31" s="188"/>
      <c r="E31" s="188"/>
      <c r="F31" s="188"/>
      <c r="G31" s="188"/>
      <c r="H31" s="188"/>
      <c r="I31" s="188"/>
      <c r="J31" s="188"/>
      <c r="K31" s="188"/>
    </row>
    <row r="32" spans="1:11">
      <c r="A32" s="189" t="s">
        <v>718</v>
      </c>
      <c r="B32" s="189"/>
      <c r="C32" s="189"/>
      <c r="D32" s="189"/>
      <c r="E32" s="189"/>
      <c r="F32" s="189"/>
      <c r="G32" s="189"/>
      <c r="H32" s="189"/>
      <c r="I32" s="189"/>
      <c r="J32" s="189"/>
      <c r="K32" s="189"/>
    </row>
    <row r="33" spans="1:22" s="52" customFormat="1" ht="30" customHeight="1">
      <c r="A33" s="111" t="s">
        <v>619</v>
      </c>
      <c r="B33" s="185" t="s">
        <v>849</v>
      </c>
      <c r="C33" s="185"/>
      <c r="D33" s="185"/>
      <c r="E33" s="185"/>
      <c r="F33" s="185"/>
      <c r="G33" s="185"/>
      <c r="H33" s="185"/>
      <c r="I33" s="185"/>
      <c r="J33" s="185"/>
      <c r="K33" s="185"/>
      <c r="L33" s="184"/>
      <c r="M33" s="184"/>
      <c r="N33" s="184"/>
      <c r="O33" s="184"/>
      <c r="P33" s="184"/>
      <c r="Q33" s="184"/>
      <c r="R33" s="184"/>
      <c r="S33" s="184"/>
      <c r="T33" s="184"/>
      <c r="U33" s="184"/>
      <c r="V33" s="184"/>
    </row>
    <row r="34" spans="1:22" ht="60" customHeight="1">
      <c r="A34" s="111" t="s">
        <v>620</v>
      </c>
      <c r="B34" s="185" t="s">
        <v>990</v>
      </c>
      <c r="C34" s="185"/>
      <c r="D34" s="185"/>
      <c r="E34" s="185"/>
      <c r="F34" s="185"/>
      <c r="G34" s="185"/>
      <c r="H34" s="185"/>
      <c r="I34" s="185"/>
      <c r="J34" s="185"/>
      <c r="K34" s="185"/>
      <c r="M34" s="156"/>
    </row>
    <row r="35" spans="1:22" ht="45" customHeight="1">
      <c r="A35" s="111" t="s">
        <v>692</v>
      </c>
      <c r="B35" s="185" t="s">
        <v>895</v>
      </c>
      <c r="C35" s="185"/>
      <c r="D35" s="185"/>
      <c r="E35" s="185"/>
      <c r="F35" s="185"/>
      <c r="G35" s="185"/>
      <c r="H35" s="185"/>
      <c r="I35" s="185"/>
      <c r="J35" s="185"/>
      <c r="K35" s="185"/>
    </row>
    <row r="36" spans="1:22" ht="75" customHeight="1">
      <c r="A36" s="111" t="s">
        <v>737</v>
      </c>
      <c r="B36" s="185" t="s">
        <v>859</v>
      </c>
      <c r="C36" s="185"/>
      <c r="D36" s="185"/>
      <c r="E36" s="185"/>
      <c r="F36" s="185"/>
      <c r="G36" s="185"/>
      <c r="H36" s="185"/>
      <c r="I36" s="185"/>
      <c r="J36" s="185"/>
      <c r="K36" s="185"/>
    </row>
    <row r="37" spans="1:22" ht="15" customHeight="1">
      <c r="A37" s="111"/>
      <c r="B37" s="113"/>
      <c r="C37" s="113"/>
      <c r="D37" s="113"/>
      <c r="E37" s="113"/>
      <c r="F37" s="113"/>
      <c r="G37" s="113"/>
      <c r="H37" s="113"/>
      <c r="I37" s="113"/>
      <c r="J37" s="113"/>
      <c r="K37" s="113"/>
    </row>
    <row r="38" spans="1:22" ht="15" customHeight="1">
      <c r="A38" s="187" t="s">
        <v>898</v>
      </c>
      <c r="B38" s="187"/>
      <c r="C38" s="187"/>
      <c r="D38" s="187"/>
      <c r="E38" s="187"/>
      <c r="F38" s="187"/>
      <c r="G38" s="187"/>
      <c r="H38" s="187"/>
      <c r="I38" s="187"/>
      <c r="J38" s="187"/>
      <c r="K38" s="187"/>
    </row>
    <row r="39" spans="1:22">
      <c r="A39" s="105"/>
      <c r="B39" s="105"/>
      <c r="C39" s="105"/>
      <c r="D39" s="105"/>
      <c r="E39" s="105"/>
      <c r="F39" s="105"/>
      <c r="G39" s="105"/>
      <c r="H39" s="105"/>
      <c r="I39" s="105"/>
      <c r="J39" s="105"/>
      <c r="K39" s="105"/>
    </row>
    <row r="40" spans="1:22">
      <c r="A40" s="188" t="s">
        <v>720</v>
      </c>
      <c r="B40" s="188"/>
      <c r="C40" s="188"/>
      <c r="D40" s="188"/>
      <c r="E40" s="188"/>
      <c r="F40" s="188"/>
      <c r="G40" s="188"/>
      <c r="H40" s="188"/>
      <c r="I40" s="188"/>
      <c r="J40" s="188"/>
      <c r="K40" s="188"/>
    </row>
    <row r="41" spans="1:22" s="112" customFormat="1" ht="150" customHeight="1">
      <c r="A41" s="185" t="s">
        <v>896</v>
      </c>
      <c r="B41" s="185"/>
      <c r="C41" s="185"/>
      <c r="D41" s="185"/>
      <c r="E41" s="185"/>
      <c r="F41" s="185"/>
      <c r="G41" s="185"/>
      <c r="H41" s="185"/>
      <c r="I41" s="185"/>
      <c r="J41" s="185"/>
      <c r="K41" s="185"/>
    </row>
    <row r="42" spans="1:22">
      <c r="A42" s="109"/>
      <c r="B42" s="109"/>
      <c r="C42" s="109"/>
      <c r="D42" s="109"/>
      <c r="E42" s="109"/>
      <c r="F42" s="109"/>
      <c r="G42" s="109"/>
      <c r="H42" s="109"/>
      <c r="I42" s="109"/>
      <c r="J42" s="109"/>
      <c r="K42" s="109"/>
    </row>
    <row r="43" spans="1:22" ht="45" customHeight="1">
      <c r="A43" s="185" t="s">
        <v>1016</v>
      </c>
      <c r="B43" s="185"/>
      <c r="C43" s="185"/>
      <c r="D43" s="185"/>
      <c r="E43" s="185"/>
      <c r="F43" s="185"/>
      <c r="G43" s="185"/>
      <c r="H43" s="185"/>
      <c r="I43" s="185"/>
      <c r="J43" s="185"/>
      <c r="K43" s="185"/>
    </row>
    <row r="44" spans="1:22">
      <c r="A44" s="109"/>
      <c r="B44" s="109"/>
      <c r="C44" s="109"/>
      <c r="D44" s="109"/>
      <c r="E44" s="109"/>
      <c r="F44" s="109"/>
      <c r="G44" s="109"/>
      <c r="H44" s="109"/>
      <c r="I44" s="109"/>
      <c r="J44" s="109"/>
      <c r="K44" s="109"/>
    </row>
    <row r="45" spans="1:22">
      <c r="A45" s="181" t="s">
        <v>1017</v>
      </c>
      <c r="B45" s="181"/>
      <c r="C45" s="181"/>
      <c r="D45" s="181"/>
      <c r="E45" s="181"/>
      <c r="F45" s="181"/>
      <c r="G45" s="181"/>
      <c r="H45" s="181"/>
      <c r="I45" s="181"/>
      <c r="J45" s="181"/>
      <c r="K45" s="181"/>
    </row>
    <row r="46" spans="1:22">
      <c r="A46" s="109"/>
      <c r="B46" s="109"/>
      <c r="C46" s="109"/>
      <c r="D46" s="109"/>
      <c r="E46" s="109"/>
      <c r="F46" s="109"/>
      <c r="G46" s="109"/>
      <c r="H46" s="109"/>
      <c r="I46" s="109"/>
      <c r="J46" s="109"/>
      <c r="K46" s="109"/>
    </row>
    <row r="47" spans="1:22">
      <c r="A47" s="188" t="s">
        <v>860</v>
      </c>
      <c r="B47" s="188"/>
      <c r="C47" s="188"/>
      <c r="D47" s="188"/>
      <c r="E47" s="188"/>
      <c r="F47" s="188"/>
      <c r="G47" s="188"/>
      <c r="H47" s="188"/>
      <c r="I47" s="188"/>
      <c r="J47" s="188"/>
      <c r="K47" s="188"/>
    </row>
    <row r="48" spans="1:22" ht="75" customHeight="1">
      <c r="A48" s="178" t="s">
        <v>1018</v>
      </c>
      <c r="B48" s="178"/>
      <c r="C48" s="178"/>
      <c r="D48" s="178"/>
      <c r="E48" s="178"/>
      <c r="F48" s="178"/>
      <c r="G48" s="178"/>
      <c r="H48" s="178"/>
      <c r="I48" s="178"/>
      <c r="J48" s="178"/>
      <c r="K48" s="178"/>
    </row>
    <row r="49" spans="1:11">
      <c r="A49" s="52"/>
      <c r="B49" s="52"/>
      <c r="C49" s="52"/>
      <c r="D49" s="52"/>
      <c r="E49" s="52"/>
      <c r="F49" s="52"/>
      <c r="G49" s="52"/>
      <c r="H49" s="52"/>
      <c r="I49" s="52"/>
      <c r="J49" s="52"/>
      <c r="K49" s="52"/>
    </row>
    <row r="50" spans="1:11">
      <c r="A50" s="188" t="s">
        <v>719</v>
      </c>
      <c r="B50" s="188"/>
      <c r="C50" s="188"/>
      <c r="D50" s="188"/>
      <c r="E50" s="188"/>
      <c r="F50" s="188"/>
      <c r="G50" s="188"/>
      <c r="H50" s="188"/>
      <c r="I50" s="188"/>
      <c r="J50" s="188"/>
      <c r="K50" s="188"/>
    </row>
    <row r="51" spans="1:11">
      <c r="A51" s="195" t="s">
        <v>956</v>
      </c>
      <c r="B51" s="195"/>
      <c r="C51" s="195"/>
      <c r="D51" s="195"/>
      <c r="E51" s="195"/>
      <c r="F51" s="195"/>
      <c r="G51" s="195"/>
      <c r="H51" s="195"/>
      <c r="I51" s="195"/>
      <c r="J51" s="195"/>
      <c r="K51" s="195"/>
    </row>
    <row r="52" spans="1:11" ht="75" customHeight="1">
      <c r="A52" s="185" t="s">
        <v>964</v>
      </c>
      <c r="B52" s="185"/>
      <c r="C52" s="185"/>
      <c r="D52" s="185"/>
      <c r="E52" s="185"/>
      <c r="F52" s="185"/>
      <c r="G52" s="185"/>
      <c r="H52" s="185"/>
      <c r="I52" s="185"/>
      <c r="J52" s="185"/>
      <c r="K52" s="185"/>
    </row>
    <row r="53" spans="1:11">
      <c r="A53" s="109"/>
      <c r="B53" s="109"/>
      <c r="C53" s="109"/>
      <c r="D53" s="109"/>
      <c r="E53" s="109"/>
      <c r="F53" s="109"/>
      <c r="G53" s="109"/>
      <c r="H53" s="109"/>
      <c r="I53" s="109"/>
      <c r="J53" s="109"/>
      <c r="K53" s="109"/>
    </row>
    <row r="54" spans="1:11" ht="60" customHeight="1">
      <c r="A54" s="185" t="s">
        <v>957</v>
      </c>
      <c r="B54" s="185"/>
      <c r="C54" s="185"/>
      <c r="D54" s="185"/>
      <c r="E54" s="185"/>
      <c r="F54" s="185"/>
      <c r="G54" s="185"/>
      <c r="H54" s="185"/>
      <c r="I54" s="185"/>
      <c r="J54" s="185"/>
      <c r="K54" s="185"/>
    </row>
    <row r="55" spans="1:11">
      <c r="A55" s="113"/>
      <c r="B55" s="113"/>
      <c r="C55" s="113"/>
      <c r="D55" s="113"/>
      <c r="E55" s="113"/>
      <c r="F55" s="113"/>
      <c r="G55" s="113"/>
      <c r="H55" s="113"/>
      <c r="I55" s="113"/>
      <c r="J55" s="113"/>
      <c r="K55" s="113"/>
    </row>
    <row r="56" spans="1:11">
      <c r="A56" s="191" t="s">
        <v>862</v>
      </c>
      <c r="B56" s="185"/>
      <c r="C56" s="185"/>
      <c r="D56" s="185"/>
      <c r="E56" s="185"/>
      <c r="F56" s="185"/>
      <c r="G56" s="185"/>
      <c r="H56" s="185"/>
      <c r="I56" s="185"/>
      <c r="J56" s="185"/>
      <c r="K56" s="185"/>
    </row>
    <row r="57" spans="1:11" ht="30" customHeight="1">
      <c r="A57" s="185" t="s">
        <v>897</v>
      </c>
      <c r="B57" s="185"/>
      <c r="C57" s="185"/>
      <c r="D57" s="185"/>
      <c r="E57" s="185"/>
      <c r="F57" s="185"/>
      <c r="G57" s="185"/>
      <c r="H57" s="185"/>
      <c r="I57" s="185"/>
      <c r="J57" s="185"/>
      <c r="K57" s="185"/>
    </row>
    <row r="58" spans="1:11" ht="15" customHeight="1">
      <c r="A58" s="185"/>
      <c r="B58" s="185"/>
      <c r="C58" s="185"/>
      <c r="D58" s="185"/>
      <c r="E58" s="185"/>
      <c r="F58" s="185"/>
      <c r="G58" s="185"/>
      <c r="H58" s="185"/>
      <c r="I58" s="185"/>
      <c r="J58" s="185"/>
      <c r="K58" s="185"/>
    </row>
    <row r="59" spans="1:11" ht="45" customHeight="1">
      <c r="A59" s="185" t="s">
        <v>863</v>
      </c>
      <c r="B59" s="185"/>
      <c r="C59" s="185"/>
      <c r="D59" s="185"/>
      <c r="E59" s="185"/>
      <c r="F59" s="185"/>
      <c r="G59" s="185"/>
      <c r="H59" s="185"/>
      <c r="I59" s="185"/>
      <c r="J59" s="185"/>
      <c r="K59" s="185"/>
    </row>
    <row r="61" spans="1:11">
      <c r="A61" s="196" t="s">
        <v>724</v>
      </c>
      <c r="B61" s="196"/>
      <c r="C61" s="196"/>
      <c r="D61" s="196"/>
      <c r="E61" s="196"/>
      <c r="F61" s="196"/>
      <c r="G61" s="196"/>
      <c r="H61" s="196"/>
      <c r="I61" s="196"/>
      <c r="J61" s="196"/>
      <c r="K61" s="196"/>
    </row>
    <row r="62" spans="1:11">
      <c r="A62" s="178" t="s">
        <v>865</v>
      </c>
      <c r="B62" s="178"/>
      <c r="C62" s="178"/>
      <c r="D62" s="178"/>
      <c r="E62" s="178"/>
      <c r="F62" s="178"/>
      <c r="G62" s="178"/>
      <c r="H62" s="178"/>
      <c r="I62" s="178"/>
      <c r="J62" s="178"/>
      <c r="K62" s="178"/>
    </row>
    <row r="63" spans="1:11">
      <c r="A63" s="178"/>
      <c r="B63" s="178"/>
      <c r="C63" s="178"/>
      <c r="D63" s="178"/>
      <c r="E63" s="178"/>
      <c r="F63" s="178"/>
      <c r="G63" s="178"/>
      <c r="H63" s="178"/>
      <c r="I63" s="178"/>
      <c r="J63" s="178"/>
      <c r="K63" s="178"/>
    </row>
    <row r="64" spans="1:11">
      <c r="A64" s="178"/>
      <c r="B64" s="178"/>
      <c r="C64" s="178"/>
      <c r="D64" s="178"/>
      <c r="E64" s="178"/>
      <c r="F64" s="178"/>
      <c r="G64" s="178"/>
      <c r="H64" s="178"/>
      <c r="I64" s="178"/>
      <c r="J64" s="178"/>
      <c r="K64" s="178"/>
    </row>
    <row r="65" spans="1:11">
      <c r="A65" s="178"/>
      <c r="B65" s="178"/>
      <c r="C65" s="178"/>
      <c r="D65" s="178"/>
      <c r="E65" s="178"/>
      <c r="F65" s="178"/>
      <c r="G65" s="178"/>
      <c r="H65" s="178"/>
      <c r="I65" s="178"/>
      <c r="J65" s="178"/>
      <c r="K65" s="178"/>
    </row>
    <row r="66" spans="1:11">
      <c r="A66" s="178"/>
      <c r="B66" s="178"/>
      <c r="C66" s="178"/>
      <c r="D66" s="178"/>
      <c r="E66" s="178"/>
      <c r="F66" s="178"/>
      <c r="G66" s="178"/>
      <c r="H66" s="178"/>
      <c r="I66" s="178"/>
      <c r="J66" s="178"/>
      <c r="K66" s="178"/>
    </row>
    <row r="67" spans="1:11">
      <c r="A67" s="178"/>
      <c r="B67" s="178"/>
      <c r="C67" s="178"/>
      <c r="D67" s="178"/>
      <c r="E67" s="178"/>
      <c r="F67" s="178"/>
      <c r="G67" s="178"/>
      <c r="H67" s="178"/>
      <c r="I67" s="178"/>
      <c r="J67" s="178"/>
      <c r="K67" s="178"/>
    </row>
    <row r="69" spans="1:11">
      <c r="A69" s="185" t="s">
        <v>958</v>
      </c>
      <c r="B69" s="185"/>
      <c r="C69" s="185"/>
      <c r="D69" s="185"/>
      <c r="E69" s="185"/>
      <c r="F69" s="185"/>
      <c r="G69" s="185"/>
      <c r="H69" s="185"/>
      <c r="I69" s="185"/>
      <c r="J69" s="185"/>
      <c r="K69" s="185"/>
    </row>
    <row r="70" spans="1:11">
      <c r="A70" s="185"/>
      <c r="B70" s="185"/>
      <c r="C70" s="185"/>
      <c r="D70" s="185"/>
      <c r="E70" s="185"/>
      <c r="F70" s="185"/>
      <c r="G70" s="185"/>
      <c r="H70" s="185"/>
      <c r="I70" s="185"/>
      <c r="J70" s="185"/>
      <c r="K70" s="185"/>
    </row>
    <row r="71" spans="1:11">
      <c r="A71" s="185"/>
      <c r="B71" s="185"/>
      <c r="C71" s="185"/>
      <c r="D71" s="185"/>
      <c r="E71" s="185"/>
      <c r="F71" s="185"/>
      <c r="G71" s="185"/>
      <c r="H71" s="185"/>
      <c r="I71" s="185"/>
      <c r="J71" s="185"/>
      <c r="K71" s="185"/>
    </row>
    <row r="72" spans="1:11">
      <c r="A72" s="185"/>
      <c r="B72" s="185"/>
      <c r="C72" s="185"/>
      <c r="D72" s="185"/>
      <c r="E72" s="185"/>
      <c r="F72" s="185"/>
      <c r="G72" s="185"/>
      <c r="H72" s="185"/>
      <c r="I72" s="185"/>
      <c r="J72" s="185"/>
      <c r="K72" s="185"/>
    </row>
    <row r="73" spans="1:11">
      <c r="A73" s="185"/>
      <c r="B73" s="185"/>
      <c r="C73" s="185"/>
      <c r="D73" s="185"/>
      <c r="E73" s="185"/>
      <c r="F73" s="185"/>
      <c r="G73" s="185"/>
      <c r="H73" s="185"/>
      <c r="I73" s="185"/>
      <c r="J73" s="185"/>
      <c r="K73" s="185"/>
    </row>
    <row r="74" spans="1:11">
      <c r="A74" s="185"/>
      <c r="B74" s="185"/>
      <c r="C74" s="185"/>
      <c r="D74" s="185"/>
      <c r="E74" s="185"/>
      <c r="F74" s="185"/>
      <c r="G74" s="185"/>
      <c r="H74" s="185"/>
      <c r="I74" s="185"/>
      <c r="J74" s="185"/>
      <c r="K74" s="185"/>
    </row>
    <row r="76" spans="1:11">
      <c r="A76" s="188" t="s">
        <v>725</v>
      </c>
      <c r="B76" s="188"/>
      <c r="C76" s="188"/>
      <c r="D76" s="188"/>
      <c r="E76" s="188"/>
      <c r="F76" s="188"/>
      <c r="G76" s="188"/>
      <c r="H76" s="188"/>
      <c r="I76" s="188"/>
      <c r="J76" s="188"/>
      <c r="K76" s="188"/>
    </row>
    <row r="77" spans="1:11">
      <c r="A77" s="185" t="s">
        <v>864</v>
      </c>
      <c r="B77" s="185"/>
      <c r="C77" s="185"/>
      <c r="D77" s="185"/>
      <c r="E77" s="185"/>
      <c r="F77" s="185"/>
      <c r="G77" s="185"/>
      <c r="H77" s="185"/>
      <c r="I77" s="185"/>
      <c r="J77" s="185"/>
      <c r="K77" s="185"/>
    </row>
    <row r="78" spans="1:11">
      <c r="A78" s="185"/>
      <c r="B78" s="185"/>
      <c r="C78" s="185"/>
      <c r="D78" s="185"/>
      <c r="E78" s="185"/>
      <c r="F78" s="185"/>
      <c r="G78" s="185"/>
      <c r="H78" s="185"/>
      <c r="I78" s="185"/>
      <c r="J78" s="185"/>
      <c r="K78" s="185"/>
    </row>
    <row r="79" spans="1:11">
      <c r="A79" s="185"/>
      <c r="B79" s="185"/>
      <c r="C79" s="185"/>
      <c r="D79" s="185"/>
      <c r="E79" s="185"/>
      <c r="F79" s="185"/>
      <c r="G79" s="185"/>
      <c r="H79" s="185"/>
      <c r="I79" s="185"/>
      <c r="J79" s="185"/>
      <c r="K79" s="185"/>
    </row>
    <row r="80" spans="1:11">
      <c r="A80" s="185"/>
      <c r="B80" s="185"/>
      <c r="C80" s="185"/>
      <c r="D80" s="185"/>
      <c r="E80" s="185"/>
      <c r="F80" s="185"/>
      <c r="G80" s="185"/>
      <c r="H80" s="185"/>
      <c r="I80" s="185"/>
      <c r="J80" s="185"/>
      <c r="K80" s="185"/>
    </row>
    <row r="81" spans="1:11" ht="10" customHeight="1"/>
    <row r="82" spans="1:11" ht="180" customHeight="1">
      <c r="A82" s="178" t="s">
        <v>1020</v>
      </c>
      <c r="B82" s="178"/>
      <c r="C82" s="178"/>
      <c r="D82" s="178"/>
      <c r="E82" s="178"/>
      <c r="F82" s="178"/>
      <c r="G82" s="178"/>
      <c r="H82" s="178"/>
      <c r="I82" s="178"/>
      <c r="J82" s="178"/>
      <c r="K82" s="178"/>
    </row>
    <row r="83" spans="1:11">
      <c r="A83" s="52"/>
      <c r="B83" s="52"/>
      <c r="C83" s="52"/>
      <c r="D83" s="52"/>
      <c r="E83" s="52"/>
      <c r="F83" s="52"/>
      <c r="G83" s="52"/>
      <c r="H83" s="52"/>
      <c r="I83" s="52"/>
      <c r="J83" s="52"/>
      <c r="K83" s="52"/>
    </row>
    <row r="84" spans="1:11" s="52" customFormat="1" ht="30" customHeight="1">
      <c r="A84" s="178" t="s">
        <v>866</v>
      </c>
      <c r="B84" s="178"/>
      <c r="C84" s="178"/>
      <c r="D84" s="178"/>
      <c r="E84" s="178"/>
      <c r="F84" s="178"/>
      <c r="G84" s="178"/>
      <c r="H84" s="178"/>
      <c r="I84" s="178"/>
      <c r="J84" s="178"/>
      <c r="K84" s="178"/>
    </row>
    <row r="85" spans="1:11">
      <c r="A85" s="114"/>
      <c r="B85" s="114"/>
      <c r="C85" s="114"/>
      <c r="D85" s="114"/>
      <c r="E85" s="114"/>
      <c r="F85" s="114"/>
      <c r="G85" s="114"/>
      <c r="H85" s="114"/>
      <c r="I85" s="114"/>
      <c r="J85" s="114"/>
      <c r="K85" s="114"/>
    </row>
    <row r="86" spans="1:11">
      <c r="A86" s="188" t="s">
        <v>726</v>
      </c>
      <c r="B86" s="188"/>
      <c r="C86" s="188"/>
      <c r="D86" s="188"/>
      <c r="E86" s="188"/>
      <c r="F86" s="188"/>
      <c r="G86" s="188"/>
      <c r="H86" s="188"/>
      <c r="I86" s="188"/>
      <c r="J86" s="188"/>
      <c r="K86" s="188"/>
    </row>
    <row r="87" spans="1:11">
      <c r="A87" s="189" t="s">
        <v>727</v>
      </c>
      <c r="B87" s="189"/>
      <c r="C87" s="189"/>
      <c r="D87" s="189"/>
      <c r="E87" s="189"/>
      <c r="F87" s="189"/>
      <c r="G87" s="189"/>
      <c r="H87" s="189"/>
      <c r="I87" s="189"/>
      <c r="J87" s="189"/>
      <c r="K87" s="189"/>
    </row>
    <row r="88" spans="1:11">
      <c r="B88" s="190" t="s">
        <v>959</v>
      </c>
      <c r="C88" s="190"/>
      <c r="D88" s="190"/>
      <c r="E88" s="190"/>
      <c r="F88" s="190"/>
      <c r="G88" s="190"/>
      <c r="H88" s="190"/>
      <c r="I88" s="190"/>
      <c r="J88" s="190"/>
      <c r="K88" s="190"/>
    </row>
    <row r="89" spans="1:11">
      <c r="B89" s="190" t="s">
        <v>728</v>
      </c>
      <c r="C89" s="190"/>
      <c r="D89" s="190"/>
      <c r="E89" s="190"/>
      <c r="F89" s="190"/>
      <c r="G89" s="190"/>
      <c r="H89" s="190"/>
      <c r="I89" s="190"/>
      <c r="J89" s="190"/>
      <c r="K89" s="190"/>
    </row>
    <row r="90" spans="1:11">
      <c r="B90" s="190" t="s">
        <v>729</v>
      </c>
      <c r="C90" s="190"/>
      <c r="D90" s="190"/>
      <c r="E90" s="190"/>
      <c r="F90" s="190"/>
      <c r="G90" s="190"/>
      <c r="H90" s="190"/>
      <c r="I90" s="190"/>
      <c r="J90" s="190"/>
      <c r="K90" s="190"/>
    </row>
    <row r="91" spans="1:11">
      <c r="B91" s="116"/>
      <c r="C91" s="116"/>
      <c r="D91" s="116"/>
      <c r="E91" s="116"/>
      <c r="F91" s="116"/>
      <c r="G91" s="116"/>
      <c r="H91" s="116"/>
      <c r="I91" s="116"/>
      <c r="J91" s="116"/>
      <c r="K91" s="116"/>
    </row>
    <row r="92" spans="1:11" ht="30" customHeight="1">
      <c r="A92" s="178" t="s">
        <v>867</v>
      </c>
      <c r="B92" s="178"/>
      <c r="C92" s="178"/>
      <c r="D92" s="178"/>
      <c r="E92" s="178"/>
      <c r="F92" s="178"/>
      <c r="G92" s="178"/>
      <c r="H92" s="178"/>
      <c r="I92" s="178"/>
      <c r="J92" s="178"/>
      <c r="K92" s="178"/>
    </row>
    <row r="94" spans="1:11">
      <c r="A94" s="200" t="s">
        <v>730</v>
      </c>
      <c r="B94" s="200"/>
      <c r="C94" s="200"/>
      <c r="D94" s="200"/>
      <c r="E94" s="200"/>
      <c r="F94" s="200"/>
      <c r="G94" s="200"/>
      <c r="H94" s="200"/>
      <c r="I94" s="200"/>
      <c r="J94" s="200"/>
      <c r="K94" s="73"/>
    </row>
    <row r="95" spans="1:11" s="122" customFormat="1" ht="30" customHeight="1">
      <c r="A95" s="211" t="s">
        <v>734</v>
      </c>
      <c r="B95" s="212"/>
      <c r="C95" s="213"/>
      <c r="D95" s="117" t="s">
        <v>733</v>
      </c>
      <c r="E95" s="117" t="s">
        <v>732</v>
      </c>
      <c r="F95" s="117" t="s">
        <v>110</v>
      </c>
      <c r="G95" s="117" t="s">
        <v>427</v>
      </c>
      <c r="H95" s="117" t="s">
        <v>426</v>
      </c>
      <c r="I95" s="117" t="s">
        <v>113</v>
      </c>
      <c r="J95" s="117" t="s">
        <v>114</v>
      </c>
      <c r="K95" s="117" t="s">
        <v>731</v>
      </c>
    </row>
    <row r="96" spans="1:11">
      <c r="A96" s="217" t="s">
        <v>871</v>
      </c>
      <c r="B96" s="218"/>
      <c r="C96" s="219"/>
      <c r="D96" s="123">
        <v>44470</v>
      </c>
      <c r="E96" s="120">
        <v>1552</v>
      </c>
      <c r="F96" s="120">
        <v>1863</v>
      </c>
      <c r="G96" s="120">
        <v>2350</v>
      </c>
      <c r="H96" s="120">
        <v>3262</v>
      </c>
      <c r="I96" s="120">
        <v>3651</v>
      </c>
      <c r="J96" s="120">
        <v>4199</v>
      </c>
      <c r="K96" s="124">
        <v>4746</v>
      </c>
    </row>
    <row r="97" spans="1:11" ht="45" customHeight="1">
      <c r="A97" s="214" t="s">
        <v>960</v>
      </c>
      <c r="B97" s="215"/>
      <c r="C97" s="216"/>
      <c r="D97" s="125">
        <v>44470</v>
      </c>
      <c r="E97" s="126">
        <v>1522</v>
      </c>
      <c r="F97" s="126">
        <v>1828</v>
      </c>
      <c r="G97" s="126">
        <v>2306</v>
      </c>
      <c r="H97" s="126">
        <v>3201</v>
      </c>
      <c r="I97" s="126">
        <v>3624</v>
      </c>
      <c r="J97" s="126">
        <v>4167</v>
      </c>
      <c r="K97" s="127">
        <v>4710</v>
      </c>
    </row>
    <row r="98" spans="1:11">
      <c r="A98" s="217" t="s">
        <v>969</v>
      </c>
      <c r="B98" s="218"/>
      <c r="C98" s="219"/>
      <c r="D98" s="123">
        <v>44470</v>
      </c>
      <c r="E98" s="120">
        <v>1580</v>
      </c>
      <c r="F98" s="120">
        <v>1914</v>
      </c>
      <c r="G98" s="120">
        <v>2390</v>
      </c>
      <c r="H98" s="120">
        <v>3306</v>
      </c>
      <c r="I98" s="120">
        <v>3789</v>
      </c>
      <c r="J98" s="120">
        <v>4357</v>
      </c>
      <c r="K98" s="124">
        <v>4925</v>
      </c>
    </row>
    <row r="99" spans="1:11">
      <c r="A99" s="217" t="s">
        <v>1021</v>
      </c>
      <c r="B99" s="218"/>
      <c r="C99" s="219"/>
      <c r="D99" s="123">
        <v>44470</v>
      </c>
      <c r="E99" s="120">
        <v>1580</v>
      </c>
      <c r="F99" s="120">
        <v>1899</v>
      </c>
      <c r="G99" s="120">
        <v>2385</v>
      </c>
      <c r="H99" s="120">
        <v>3282</v>
      </c>
      <c r="I99" s="120">
        <v>3719</v>
      </c>
      <c r="J99" s="120">
        <v>4278</v>
      </c>
      <c r="K99" s="124">
        <v>4835</v>
      </c>
    </row>
    <row r="101" spans="1:11" ht="30" customHeight="1">
      <c r="A101" s="178" t="s">
        <v>968</v>
      </c>
      <c r="B101" s="178"/>
      <c r="C101" s="178"/>
      <c r="D101" s="178"/>
      <c r="E101" s="178"/>
      <c r="F101" s="178"/>
      <c r="G101" s="178"/>
      <c r="H101" s="178"/>
      <c r="I101" s="178"/>
      <c r="J101" s="178"/>
      <c r="K101" s="178"/>
    </row>
    <row r="102" spans="1:11" ht="30" customHeight="1">
      <c r="A102" s="178" t="s">
        <v>970</v>
      </c>
      <c r="B102" s="178"/>
      <c r="C102" s="178"/>
      <c r="D102" s="178"/>
      <c r="E102" s="178"/>
      <c r="F102" s="178"/>
      <c r="G102" s="178"/>
      <c r="H102" s="178"/>
      <c r="I102" s="178"/>
      <c r="J102" s="178"/>
      <c r="K102" s="178"/>
    </row>
    <row r="103" spans="1:11" ht="30" customHeight="1">
      <c r="A103" s="178" t="s">
        <v>1022</v>
      </c>
      <c r="B103" s="178"/>
      <c r="C103" s="178"/>
      <c r="D103" s="178"/>
      <c r="E103" s="178"/>
      <c r="F103" s="178"/>
      <c r="G103" s="178"/>
      <c r="H103" s="178"/>
      <c r="I103" s="178"/>
      <c r="J103" s="178"/>
      <c r="K103" s="178"/>
    </row>
    <row r="105" spans="1:11">
      <c r="A105" s="188" t="s">
        <v>735</v>
      </c>
      <c r="B105" s="188"/>
      <c r="C105" s="188"/>
      <c r="D105" s="188"/>
      <c r="E105" s="188"/>
      <c r="F105" s="188"/>
      <c r="G105" s="188"/>
      <c r="H105" s="188"/>
      <c r="I105" s="188"/>
      <c r="J105" s="188"/>
      <c r="K105" s="188"/>
    </row>
    <row r="106" spans="1:11">
      <c r="A106" s="189" t="s">
        <v>736</v>
      </c>
      <c r="B106" s="189"/>
      <c r="C106" s="189"/>
      <c r="D106" s="189"/>
      <c r="E106" s="189"/>
      <c r="F106" s="189"/>
      <c r="G106" s="189"/>
      <c r="H106" s="189"/>
      <c r="I106" s="189"/>
      <c r="J106" s="189"/>
      <c r="K106" s="189"/>
    </row>
    <row r="107" spans="1:11">
      <c r="A107" s="72" t="s">
        <v>619</v>
      </c>
      <c r="B107" s="185" t="s">
        <v>872</v>
      </c>
      <c r="C107" s="185"/>
      <c r="D107" s="185"/>
      <c r="E107" s="185"/>
      <c r="F107" s="185"/>
      <c r="G107" s="185"/>
      <c r="H107" s="185"/>
      <c r="I107" s="185"/>
      <c r="J107" s="185"/>
      <c r="K107" s="185"/>
    </row>
    <row r="108" spans="1:11">
      <c r="A108" s="72"/>
      <c r="B108" s="185"/>
      <c r="C108" s="185"/>
      <c r="D108" s="185"/>
      <c r="E108" s="185"/>
      <c r="F108" s="185"/>
      <c r="G108" s="185"/>
      <c r="H108" s="185"/>
      <c r="I108" s="185"/>
      <c r="J108" s="185"/>
      <c r="K108" s="185"/>
    </row>
    <row r="109" spans="1:11">
      <c r="A109" s="72" t="s">
        <v>620</v>
      </c>
      <c r="B109" s="185" t="s">
        <v>873</v>
      </c>
      <c r="C109" s="185"/>
      <c r="D109" s="185"/>
      <c r="E109" s="185"/>
      <c r="F109" s="185"/>
      <c r="G109" s="185"/>
      <c r="H109" s="185"/>
      <c r="I109" s="185"/>
      <c r="J109" s="185"/>
      <c r="K109" s="185"/>
    </row>
    <row r="110" spans="1:11">
      <c r="A110" s="72"/>
      <c r="B110" s="185"/>
      <c r="C110" s="185"/>
      <c r="D110" s="185"/>
      <c r="E110" s="185"/>
      <c r="F110" s="185"/>
      <c r="G110" s="185"/>
      <c r="H110" s="185"/>
      <c r="I110" s="185"/>
      <c r="J110" s="185"/>
      <c r="K110" s="185"/>
    </row>
    <row r="111" spans="1:11">
      <c r="A111" s="72"/>
      <c r="B111" s="185"/>
      <c r="C111" s="185"/>
      <c r="D111" s="185"/>
      <c r="E111" s="185"/>
      <c r="F111" s="185"/>
      <c r="G111" s="185"/>
      <c r="H111" s="185"/>
      <c r="I111" s="185"/>
      <c r="J111" s="185"/>
      <c r="K111" s="185"/>
    </row>
    <row r="112" spans="1:11">
      <c r="A112" s="72"/>
      <c r="B112" s="185"/>
      <c r="C112" s="185"/>
      <c r="D112" s="185"/>
      <c r="E112" s="185"/>
      <c r="F112" s="185"/>
      <c r="G112" s="185"/>
      <c r="H112" s="185"/>
      <c r="I112" s="185"/>
      <c r="J112" s="185"/>
      <c r="K112" s="185"/>
    </row>
    <row r="113" spans="1:11">
      <c r="A113" s="72"/>
      <c r="B113" s="185"/>
      <c r="C113" s="185"/>
      <c r="D113" s="185"/>
      <c r="E113" s="185"/>
      <c r="F113" s="185"/>
      <c r="G113" s="185"/>
      <c r="H113" s="185"/>
      <c r="I113" s="185"/>
      <c r="J113" s="185"/>
      <c r="K113" s="185"/>
    </row>
    <row r="114" spans="1:11">
      <c r="B114" s="185"/>
      <c r="C114" s="185"/>
      <c r="D114" s="185"/>
      <c r="E114" s="185"/>
      <c r="F114" s="185"/>
      <c r="G114" s="185"/>
      <c r="H114" s="185"/>
      <c r="I114" s="185"/>
      <c r="J114" s="185"/>
      <c r="K114" s="185"/>
    </row>
    <row r="115" spans="1:11">
      <c r="A115" s="72" t="s">
        <v>692</v>
      </c>
      <c r="B115" s="201" t="s">
        <v>961</v>
      </c>
      <c r="C115" s="183"/>
      <c r="D115" s="183"/>
      <c r="E115" s="183"/>
      <c r="F115" s="183"/>
      <c r="G115" s="183"/>
      <c r="H115" s="183"/>
      <c r="I115" s="183"/>
      <c r="J115" s="183"/>
      <c r="K115" s="183"/>
    </row>
    <row r="116" spans="1:11">
      <c r="B116" s="183"/>
      <c r="C116" s="183"/>
      <c r="D116" s="183"/>
      <c r="E116" s="183"/>
      <c r="F116" s="183"/>
      <c r="G116" s="183"/>
      <c r="H116" s="183"/>
      <c r="I116" s="183"/>
      <c r="J116" s="183"/>
      <c r="K116" s="183"/>
    </row>
    <row r="117" spans="1:11">
      <c r="A117" s="72" t="s">
        <v>737</v>
      </c>
      <c r="B117" s="202" t="s">
        <v>738</v>
      </c>
      <c r="C117" s="202"/>
      <c r="D117" s="202"/>
      <c r="E117" s="202"/>
      <c r="F117" s="202"/>
      <c r="G117" s="202"/>
      <c r="H117" s="202"/>
      <c r="I117" s="202"/>
      <c r="J117" s="202"/>
      <c r="K117" s="202"/>
    </row>
    <row r="118" spans="1:11">
      <c r="B118" s="202"/>
      <c r="C118" s="202"/>
      <c r="D118" s="202"/>
      <c r="E118" s="202"/>
      <c r="F118" s="202"/>
      <c r="G118" s="202"/>
      <c r="H118" s="202"/>
      <c r="I118" s="202"/>
      <c r="J118" s="202"/>
      <c r="K118" s="202"/>
    </row>
    <row r="119" spans="1:11">
      <c r="B119" s="202"/>
      <c r="C119" s="202"/>
      <c r="D119" s="202"/>
      <c r="E119" s="202"/>
      <c r="F119" s="202"/>
      <c r="G119" s="202"/>
      <c r="H119" s="202"/>
      <c r="I119" s="202"/>
      <c r="J119" s="202"/>
      <c r="K119" s="202"/>
    </row>
    <row r="120" spans="1:11">
      <c r="B120" s="202"/>
      <c r="C120" s="202"/>
      <c r="D120" s="202"/>
      <c r="E120" s="202"/>
      <c r="F120" s="202"/>
      <c r="G120" s="202"/>
      <c r="H120" s="202"/>
      <c r="I120" s="202"/>
      <c r="J120" s="202"/>
      <c r="K120" s="202"/>
    </row>
    <row r="121" spans="1:11">
      <c r="B121" s="202"/>
      <c r="C121" s="202"/>
      <c r="D121" s="202"/>
      <c r="E121" s="202"/>
      <c r="F121" s="202"/>
      <c r="G121" s="202"/>
      <c r="H121" s="202"/>
      <c r="I121" s="202"/>
      <c r="J121" s="202"/>
      <c r="K121" s="202"/>
    </row>
    <row r="122" spans="1:11">
      <c r="A122" s="72" t="s">
        <v>739</v>
      </c>
      <c r="B122" s="185" t="s">
        <v>740</v>
      </c>
      <c r="C122" s="185"/>
      <c r="D122" s="185"/>
      <c r="E122" s="185"/>
      <c r="F122" s="185"/>
      <c r="G122" s="185"/>
      <c r="H122" s="185"/>
      <c r="I122" s="185"/>
      <c r="J122" s="185"/>
      <c r="K122" s="185"/>
    </row>
    <row r="123" spans="1:11">
      <c r="B123" s="185"/>
      <c r="C123" s="185"/>
      <c r="D123" s="185"/>
      <c r="E123" s="185"/>
      <c r="F123" s="185"/>
      <c r="G123" s="185"/>
      <c r="H123" s="185"/>
      <c r="I123" s="185"/>
      <c r="J123" s="185"/>
      <c r="K123" s="185"/>
    </row>
    <row r="124" spans="1:11">
      <c r="A124" s="72" t="s">
        <v>741</v>
      </c>
      <c r="B124" s="185" t="s">
        <v>742</v>
      </c>
      <c r="C124" s="185"/>
      <c r="D124" s="185"/>
      <c r="E124" s="185"/>
      <c r="F124" s="185"/>
      <c r="G124" s="185"/>
      <c r="H124" s="185"/>
      <c r="I124" s="185"/>
      <c r="J124" s="185"/>
      <c r="K124" s="185"/>
    </row>
    <row r="125" spans="1:11">
      <c r="B125" s="185"/>
      <c r="C125" s="185"/>
      <c r="D125" s="185"/>
      <c r="E125" s="185"/>
      <c r="F125" s="185"/>
      <c r="G125" s="185"/>
      <c r="H125" s="185"/>
      <c r="I125" s="185"/>
      <c r="J125" s="185"/>
      <c r="K125" s="185"/>
    </row>
    <row r="126" spans="1:11">
      <c r="B126" s="185"/>
      <c r="C126" s="185"/>
      <c r="D126" s="185"/>
      <c r="E126" s="185"/>
      <c r="F126" s="185"/>
      <c r="G126" s="185"/>
      <c r="H126" s="185"/>
      <c r="I126" s="185"/>
      <c r="J126" s="185"/>
      <c r="K126" s="185"/>
    </row>
    <row r="127" spans="1:11">
      <c r="A127" s="72" t="s">
        <v>743</v>
      </c>
      <c r="B127" s="189" t="s">
        <v>744</v>
      </c>
      <c r="C127" s="189"/>
      <c r="D127" s="189"/>
      <c r="E127" s="189"/>
      <c r="F127" s="189"/>
      <c r="G127" s="189"/>
      <c r="H127" s="189"/>
      <c r="I127" s="189"/>
      <c r="J127" s="189"/>
      <c r="K127" s="189"/>
    </row>
    <row r="129" spans="1:11">
      <c r="A129" s="188" t="s">
        <v>745</v>
      </c>
      <c r="B129" s="188"/>
      <c r="C129" s="188"/>
      <c r="D129" s="188"/>
      <c r="E129" s="188"/>
      <c r="F129" s="188"/>
      <c r="G129" s="188"/>
      <c r="H129" s="188"/>
      <c r="I129" s="188"/>
      <c r="J129" s="188"/>
      <c r="K129" s="188"/>
    </row>
    <row r="130" spans="1:11">
      <c r="A130" s="198" t="s">
        <v>746</v>
      </c>
      <c r="B130" s="198"/>
      <c r="C130" s="198"/>
      <c r="D130" s="198"/>
      <c r="E130" s="198"/>
      <c r="F130" s="198"/>
      <c r="G130" s="198"/>
      <c r="H130" s="198"/>
      <c r="I130" s="198"/>
      <c r="J130" s="198"/>
      <c r="K130" s="198"/>
    </row>
    <row r="131" spans="1:11">
      <c r="A131" s="189" t="s">
        <v>747</v>
      </c>
      <c r="B131" s="189"/>
      <c r="C131" s="189"/>
      <c r="D131" s="189"/>
      <c r="E131" s="189"/>
      <c r="F131" s="189"/>
      <c r="G131" s="189"/>
      <c r="H131" s="189"/>
      <c r="I131" s="189"/>
      <c r="J131" s="189"/>
      <c r="K131" s="189"/>
    </row>
    <row r="132" spans="1:11">
      <c r="A132" s="197" t="s">
        <v>748</v>
      </c>
      <c r="B132" s="197"/>
      <c r="C132" s="197"/>
      <c r="D132" s="197"/>
      <c r="E132" s="197"/>
      <c r="F132" s="197"/>
      <c r="G132" s="197"/>
      <c r="H132" s="197"/>
      <c r="I132" s="197"/>
      <c r="J132" s="197"/>
      <c r="K132" s="197"/>
    </row>
    <row r="133" spans="1:11">
      <c r="A133" s="199" t="s">
        <v>749</v>
      </c>
      <c r="B133" s="199"/>
      <c r="C133" s="199"/>
      <c r="D133" s="199"/>
      <c r="E133" s="199"/>
      <c r="F133" s="199"/>
      <c r="G133" s="199"/>
      <c r="H133" s="199"/>
      <c r="I133" s="199"/>
      <c r="J133" s="199"/>
      <c r="K133" s="199"/>
    </row>
    <row r="134" spans="1:11">
      <c r="A134" s="199"/>
      <c r="B134" s="199"/>
      <c r="C134" s="199"/>
      <c r="D134" s="199"/>
      <c r="E134" s="199"/>
      <c r="F134" s="199"/>
      <c r="G134" s="199"/>
      <c r="H134" s="199"/>
      <c r="I134" s="199"/>
      <c r="J134" s="199"/>
      <c r="K134" s="199"/>
    </row>
    <row r="135" spans="1:11" ht="30" customHeight="1">
      <c r="A135" s="199" t="s">
        <v>852</v>
      </c>
      <c r="B135" s="199"/>
      <c r="C135" s="199"/>
      <c r="D135" s="199"/>
      <c r="E135" s="199"/>
      <c r="F135" s="199"/>
      <c r="G135" s="199"/>
      <c r="H135" s="199"/>
      <c r="I135" s="199"/>
      <c r="J135" s="199"/>
      <c r="K135" s="199"/>
    </row>
    <row r="136" spans="1:11" ht="30" customHeight="1">
      <c r="A136" s="199"/>
      <c r="B136" s="199"/>
      <c r="C136" s="199"/>
      <c r="D136" s="199"/>
      <c r="E136" s="199"/>
      <c r="F136" s="199"/>
      <c r="G136" s="199"/>
      <c r="H136" s="199"/>
      <c r="I136" s="199"/>
      <c r="J136" s="199"/>
      <c r="K136" s="199"/>
    </row>
    <row r="137" spans="1:11">
      <c r="A137" s="199" t="s">
        <v>750</v>
      </c>
      <c r="B137" s="199"/>
      <c r="C137" s="199"/>
      <c r="D137" s="199"/>
      <c r="E137" s="199"/>
      <c r="F137" s="199"/>
      <c r="G137" s="199"/>
      <c r="H137" s="199"/>
      <c r="I137" s="199"/>
      <c r="J137" s="199"/>
      <c r="K137" s="199"/>
    </row>
    <row r="138" spans="1:11">
      <c r="A138" s="199"/>
      <c r="B138" s="199"/>
      <c r="C138" s="199"/>
      <c r="D138" s="199"/>
      <c r="E138" s="199"/>
      <c r="F138" s="199"/>
      <c r="G138" s="199"/>
      <c r="H138" s="199"/>
      <c r="I138" s="199"/>
      <c r="J138" s="199"/>
      <c r="K138" s="199"/>
    </row>
    <row r="139" spans="1:11">
      <c r="A139" s="197" t="s">
        <v>854</v>
      </c>
      <c r="B139" s="197"/>
      <c r="C139" s="197"/>
      <c r="D139" s="197"/>
      <c r="E139" s="197"/>
      <c r="F139" s="197"/>
      <c r="G139" s="197"/>
      <c r="H139" s="197"/>
      <c r="I139" s="197"/>
      <c r="J139" s="197"/>
      <c r="K139" s="197"/>
    </row>
    <row r="140" spans="1:11">
      <c r="A140" s="197" t="s">
        <v>855</v>
      </c>
      <c r="B140" s="197"/>
      <c r="C140" s="197"/>
      <c r="D140" s="197"/>
      <c r="E140" s="197"/>
      <c r="F140" s="197"/>
      <c r="G140" s="197"/>
      <c r="H140" s="197"/>
      <c r="I140" s="197"/>
      <c r="J140" s="197"/>
      <c r="K140" s="197"/>
    </row>
    <row r="141" spans="1:11">
      <c r="A141" s="197" t="s">
        <v>853</v>
      </c>
      <c r="B141" s="197"/>
      <c r="C141" s="197"/>
      <c r="D141" s="197"/>
      <c r="E141" s="197"/>
      <c r="F141" s="197"/>
      <c r="G141" s="197"/>
      <c r="H141" s="197"/>
      <c r="I141" s="197"/>
      <c r="J141" s="197"/>
      <c r="K141" s="197"/>
    </row>
    <row r="142" spans="1:11">
      <c r="A142" s="197" t="s">
        <v>856</v>
      </c>
      <c r="B142" s="197"/>
      <c r="C142" s="197"/>
      <c r="D142" s="197"/>
      <c r="E142" s="197"/>
      <c r="F142" s="197"/>
      <c r="G142" s="197"/>
      <c r="H142" s="197"/>
      <c r="I142" s="197"/>
      <c r="J142" s="197"/>
      <c r="K142" s="197"/>
    </row>
    <row r="143" spans="1:11" ht="30" customHeight="1">
      <c r="A143" s="199" t="s">
        <v>857</v>
      </c>
      <c r="B143" s="199"/>
      <c r="C143" s="199"/>
      <c r="D143" s="199"/>
      <c r="E143" s="199"/>
      <c r="F143" s="199"/>
      <c r="G143" s="199"/>
      <c r="H143" s="199"/>
      <c r="I143" s="199"/>
      <c r="J143" s="199"/>
      <c r="K143" s="199"/>
    </row>
    <row r="144" spans="1:11">
      <c r="A144" s="197" t="s">
        <v>858</v>
      </c>
      <c r="B144" s="197"/>
      <c r="C144" s="197"/>
      <c r="D144" s="197"/>
      <c r="E144" s="197"/>
      <c r="F144" s="197"/>
      <c r="G144" s="197"/>
      <c r="H144" s="197"/>
      <c r="I144" s="197"/>
      <c r="J144" s="197"/>
      <c r="K144" s="197"/>
    </row>
    <row r="146" spans="1:11">
      <c r="A146" s="195" t="s">
        <v>751</v>
      </c>
      <c r="B146" s="195"/>
      <c r="C146" s="195"/>
      <c r="D146" s="195"/>
      <c r="E146" s="195"/>
      <c r="F146" s="195"/>
      <c r="G146" s="195"/>
      <c r="H146" s="195"/>
      <c r="I146" s="195"/>
      <c r="J146" s="195"/>
      <c r="K146" s="195"/>
    </row>
    <row r="147" spans="1:11">
      <c r="A147" s="189" t="s">
        <v>752</v>
      </c>
      <c r="B147" s="189"/>
      <c r="C147" s="189"/>
      <c r="D147" s="189"/>
      <c r="E147" s="189"/>
      <c r="F147" s="189"/>
      <c r="G147" s="189"/>
      <c r="H147" s="189"/>
      <c r="I147" s="189"/>
      <c r="J147" s="189"/>
      <c r="K147" s="189"/>
    </row>
    <row r="148" spans="1:11">
      <c r="A148" s="197" t="s">
        <v>753</v>
      </c>
      <c r="B148" s="197"/>
      <c r="C148" s="197"/>
      <c r="D148" s="197"/>
      <c r="E148" s="197"/>
      <c r="F148" s="197"/>
      <c r="G148" s="197"/>
      <c r="H148" s="197"/>
      <c r="I148" s="197"/>
      <c r="J148" s="197"/>
      <c r="K148" s="197"/>
    </row>
    <row r="149" spans="1:11">
      <c r="A149" s="197" t="s">
        <v>754</v>
      </c>
      <c r="B149" s="197"/>
      <c r="C149" s="197"/>
      <c r="D149" s="197"/>
      <c r="E149" s="197"/>
      <c r="F149" s="197"/>
      <c r="G149" s="197"/>
      <c r="H149" s="197"/>
      <c r="I149" s="197"/>
      <c r="J149" s="197"/>
      <c r="K149" s="197"/>
    </row>
    <row r="150" spans="1:11">
      <c r="A150" s="197" t="s">
        <v>755</v>
      </c>
      <c r="B150" s="197"/>
      <c r="C150" s="197"/>
      <c r="D150" s="197"/>
      <c r="E150" s="197"/>
      <c r="F150" s="197"/>
      <c r="G150" s="197"/>
      <c r="H150" s="197"/>
      <c r="I150" s="197"/>
      <c r="J150" s="197"/>
      <c r="K150" s="197"/>
    </row>
    <row r="151" spans="1:11">
      <c r="A151" s="199" t="s">
        <v>756</v>
      </c>
      <c r="B151" s="199"/>
      <c r="C151" s="199"/>
      <c r="D151" s="199"/>
      <c r="E151" s="199"/>
      <c r="F151" s="199"/>
      <c r="G151" s="199"/>
      <c r="H151" s="199"/>
      <c r="I151" s="199"/>
      <c r="J151" s="199"/>
      <c r="K151" s="199"/>
    </row>
    <row r="152" spans="1:11">
      <c r="A152" s="199"/>
      <c r="B152" s="199"/>
      <c r="C152" s="199"/>
      <c r="D152" s="199"/>
      <c r="E152" s="199"/>
      <c r="F152" s="199"/>
      <c r="G152" s="199"/>
      <c r="H152" s="199"/>
      <c r="I152" s="199"/>
      <c r="J152" s="199"/>
      <c r="K152" s="199"/>
    </row>
    <row r="153" spans="1:11">
      <c r="A153" s="199" t="s">
        <v>757</v>
      </c>
      <c r="B153" s="199"/>
      <c r="C153" s="199"/>
      <c r="D153" s="199"/>
      <c r="E153" s="199"/>
      <c r="F153" s="199"/>
      <c r="G153" s="199"/>
      <c r="H153" s="199"/>
      <c r="I153" s="199"/>
      <c r="J153" s="199"/>
      <c r="K153" s="199"/>
    </row>
    <row r="154" spans="1:11">
      <c r="A154" s="199"/>
      <c r="B154" s="199"/>
      <c r="C154" s="199"/>
      <c r="D154" s="199"/>
      <c r="E154" s="199"/>
      <c r="F154" s="199"/>
      <c r="G154" s="199"/>
      <c r="H154" s="199"/>
      <c r="I154" s="199"/>
      <c r="J154" s="199"/>
      <c r="K154" s="199"/>
    </row>
    <row r="155" spans="1:11">
      <c r="A155" s="197" t="s">
        <v>758</v>
      </c>
      <c r="B155" s="197"/>
      <c r="C155" s="197"/>
      <c r="D155" s="197"/>
      <c r="E155" s="197"/>
      <c r="F155" s="197"/>
      <c r="G155" s="197"/>
      <c r="H155" s="197"/>
      <c r="I155" s="197"/>
      <c r="J155" s="197"/>
      <c r="K155" s="197"/>
    </row>
    <row r="156" spans="1:11">
      <c r="A156" s="197" t="s">
        <v>759</v>
      </c>
      <c r="B156" s="197"/>
      <c r="C156" s="197"/>
      <c r="D156" s="197"/>
      <c r="E156" s="197"/>
      <c r="F156" s="197"/>
      <c r="G156" s="197"/>
      <c r="H156" s="197"/>
      <c r="I156" s="197"/>
      <c r="J156" s="197"/>
      <c r="K156" s="197"/>
    </row>
    <row r="157" spans="1:11">
      <c r="A157" s="197" t="s">
        <v>760</v>
      </c>
      <c r="B157" s="197"/>
      <c r="C157" s="197"/>
      <c r="D157" s="197"/>
      <c r="E157" s="197"/>
      <c r="F157" s="197"/>
      <c r="G157" s="197"/>
      <c r="H157" s="197"/>
      <c r="I157" s="197"/>
      <c r="J157" s="197"/>
      <c r="K157" s="197"/>
    </row>
    <row r="158" spans="1:11">
      <c r="A158" s="197" t="s">
        <v>761</v>
      </c>
      <c r="B158" s="197"/>
      <c r="C158" s="197"/>
      <c r="D158" s="197"/>
      <c r="E158" s="197"/>
      <c r="F158" s="197"/>
      <c r="G158" s="197"/>
      <c r="H158" s="197"/>
      <c r="I158" s="197"/>
      <c r="J158" s="197"/>
      <c r="K158" s="197"/>
    </row>
    <row r="159" spans="1:11">
      <c r="A159" s="197" t="s">
        <v>762</v>
      </c>
      <c r="B159" s="197"/>
      <c r="C159" s="197"/>
      <c r="D159" s="197"/>
      <c r="E159" s="197"/>
      <c r="F159" s="197"/>
      <c r="G159" s="197"/>
      <c r="H159" s="197"/>
      <c r="I159" s="197"/>
      <c r="J159" s="197"/>
      <c r="K159" s="197"/>
    </row>
    <row r="160" spans="1:11">
      <c r="A160" s="199" t="s">
        <v>763</v>
      </c>
      <c r="B160" s="199"/>
      <c r="C160" s="199"/>
      <c r="D160" s="199"/>
      <c r="E160" s="199"/>
      <c r="F160" s="199"/>
      <c r="G160" s="199"/>
      <c r="H160" s="199"/>
      <c r="I160" s="199"/>
      <c r="J160" s="199"/>
      <c r="K160" s="199"/>
    </row>
    <row r="161" spans="1:11">
      <c r="A161" s="199"/>
      <c r="B161" s="199"/>
      <c r="C161" s="199"/>
      <c r="D161" s="199"/>
      <c r="E161" s="199"/>
      <c r="F161" s="199"/>
      <c r="G161" s="199"/>
      <c r="H161" s="199"/>
      <c r="I161" s="199"/>
      <c r="J161" s="199"/>
      <c r="K161" s="199"/>
    </row>
    <row r="163" spans="1:11">
      <c r="A163" s="194" t="s">
        <v>792</v>
      </c>
      <c r="B163" s="194"/>
      <c r="C163" s="194"/>
      <c r="D163" s="194"/>
      <c r="E163" s="194"/>
      <c r="F163" s="194"/>
      <c r="G163" s="194"/>
      <c r="H163" s="194"/>
      <c r="I163" s="194"/>
      <c r="J163" s="194"/>
      <c r="K163" s="194"/>
    </row>
    <row r="164" spans="1:11">
      <c r="A164" s="198" t="s">
        <v>764</v>
      </c>
      <c r="B164" s="198"/>
      <c r="C164" s="198"/>
      <c r="D164" s="198"/>
      <c r="E164" s="198"/>
      <c r="F164" s="198"/>
      <c r="G164" s="198"/>
      <c r="H164" s="198"/>
      <c r="I164" s="198"/>
      <c r="J164" s="198"/>
      <c r="K164" s="198"/>
    </row>
    <row r="165" spans="1:11">
      <c r="A165" s="185" t="s">
        <v>965</v>
      </c>
      <c r="B165" s="185"/>
      <c r="C165" s="185"/>
      <c r="D165" s="185"/>
      <c r="E165" s="185"/>
      <c r="F165" s="185"/>
      <c r="G165" s="185"/>
      <c r="H165" s="185"/>
      <c r="I165" s="185"/>
      <c r="J165" s="185"/>
      <c r="K165" s="185"/>
    </row>
    <row r="166" spans="1:11">
      <c r="A166" s="185"/>
      <c r="B166" s="185"/>
      <c r="C166" s="185"/>
      <c r="D166" s="185"/>
      <c r="E166" s="185"/>
      <c r="F166" s="185"/>
      <c r="G166" s="185"/>
      <c r="H166" s="185"/>
      <c r="I166" s="185"/>
      <c r="J166" s="185"/>
      <c r="K166" s="185"/>
    </row>
    <row r="167" spans="1:11">
      <c r="A167" s="185"/>
      <c r="B167" s="185"/>
      <c r="C167" s="185"/>
      <c r="D167" s="185"/>
      <c r="E167" s="185"/>
      <c r="F167" s="185"/>
      <c r="G167" s="185"/>
      <c r="H167" s="185"/>
      <c r="I167" s="185"/>
      <c r="J167" s="185"/>
      <c r="K167" s="185"/>
    </row>
    <row r="168" spans="1:11">
      <c r="A168" s="185"/>
      <c r="B168" s="185"/>
      <c r="C168" s="185"/>
      <c r="D168" s="185"/>
      <c r="E168" s="185"/>
      <c r="F168" s="185"/>
      <c r="G168" s="185"/>
      <c r="H168" s="185"/>
      <c r="I168" s="185"/>
      <c r="J168" s="185"/>
      <c r="K168" s="185"/>
    </row>
    <row r="169" spans="1:11">
      <c r="A169" s="185"/>
      <c r="B169" s="185"/>
      <c r="C169" s="185"/>
      <c r="D169" s="185"/>
      <c r="E169" s="185"/>
      <c r="F169" s="185"/>
      <c r="G169" s="185"/>
      <c r="H169" s="185"/>
      <c r="I169" s="185"/>
      <c r="J169" s="185"/>
      <c r="K169" s="185"/>
    </row>
    <row r="171" spans="1:11">
      <c r="A171" s="185" t="s">
        <v>765</v>
      </c>
      <c r="B171" s="185"/>
      <c r="C171" s="185"/>
      <c r="D171" s="185"/>
      <c r="E171" s="185"/>
      <c r="F171" s="185"/>
      <c r="G171" s="185"/>
      <c r="H171" s="185"/>
      <c r="I171" s="185"/>
      <c r="J171" s="185"/>
      <c r="K171" s="185"/>
    </row>
    <row r="172" spans="1:11">
      <c r="A172" s="185"/>
      <c r="B172" s="185"/>
      <c r="C172" s="185"/>
      <c r="D172" s="185"/>
      <c r="E172" s="185"/>
      <c r="F172" s="185"/>
      <c r="G172" s="185"/>
      <c r="H172" s="185"/>
      <c r="I172" s="185"/>
      <c r="J172" s="185"/>
      <c r="K172" s="185"/>
    </row>
    <row r="173" spans="1:11">
      <c r="A173" s="185"/>
      <c r="B173" s="185"/>
      <c r="C173" s="185"/>
      <c r="D173" s="185"/>
      <c r="E173" s="185"/>
      <c r="F173" s="185"/>
      <c r="G173" s="185"/>
      <c r="H173" s="185"/>
      <c r="I173" s="185"/>
      <c r="J173" s="185"/>
      <c r="K173" s="185"/>
    </row>
    <row r="174" spans="1:11">
      <c r="A174" s="203" t="s">
        <v>766</v>
      </c>
      <c r="B174" s="203"/>
      <c r="C174" s="203"/>
      <c r="D174" s="203"/>
      <c r="E174" s="203"/>
      <c r="F174" s="203"/>
      <c r="G174" s="203"/>
      <c r="H174" s="203"/>
      <c r="I174" s="203"/>
      <c r="J174" s="203"/>
      <c r="K174" s="203"/>
    </row>
    <row r="175" spans="1:11">
      <c r="A175" s="203"/>
      <c r="B175" s="203"/>
      <c r="C175" s="203"/>
      <c r="D175" s="203"/>
      <c r="E175" s="203"/>
      <c r="F175" s="203"/>
      <c r="G175" s="203"/>
      <c r="H175" s="203"/>
      <c r="I175" s="203"/>
      <c r="J175" s="203"/>
      <c r="K175" s="203"/>
    </row>
    <row r="176" spans="1:11">
      <c r="A176" s="203" t="s">
        <v>767</v>
      </c>
      <c r="B176" s="203"/>
      <c r="C176" s="203"/>
      <c r="D176" s="203"/>
      <c r="E176" s="203"/>
      <c r="F176" s="203"/>
      <c r="G176" s="203"/>
      <c r="H176" s="203"/>
      <c r="I176" s="203"/>
      <c r="J176" s="203"/>
      <c r="K176" s="203"/>
    </row>
    <row r="177" spans="1:11">
      <c r="A177" s="203"/>
      <c r="B177" s="203"/>
      <c r="C177" s="203"/>
      <c r="D177" s="203"/>
      <c r="E177" s="203"/>
      <c r="F177" s="203"/>
      <c r="G177" s="203"/>
      <c r="H177" s="203"/>
      <c r="I177" s="203"/>
      <c r="J177" s="203"/>
      <c r="K177" s="203"/>
    </row>
    <row r="178" spans="1:11">
      <c r="A178" s="203" t="s">
        <v>768</v>
      </c>
      <c r="B178" s="203"/>
      <c r="C178" s="203"/>
      <c r="D178" s="203"/>
      <c r="E178" s="203"/>
      <c r="F178" s="203"/>
      <c r="G178" s="203"/>
      <c r="H178" s="203"/>
      <c r="I178" s="203"/>
      <c r="J178" s="203"/>
      <c r="K178" s="203"/>
    </row>
    <row r="179" spans="1:11">
      <c r="A179" s="203"/>
      <c r="B179" s="203"/>
      <c r="C179" s="203"/>
      <c r="D179" s="203"/>
      <c r="E179" s="203"/>
      <c r="F179" s="203"/>
      <c r="G179" s="203"/>
      <c r="H179" s="203"/>
      <c r="I179" s="203"/>
      <c r="J179" s="203"/>
      <c r="K179" s="203"/>
    </row>
    <row r="180" spans="1:11">
      <c r="A180" s="204" t="s">
        <v>769</v>
      </c>
      <c r="B180" s="204"/>
      <c r="C180" s="204"/>
      <c r="D180" s="204"/>
      <c r="E180" s="204"/>
      <c r="F180" s="204"/>
      <c r="G180" s="204"/>
      <c r="H180" s="204"/>
      <c r="I180" s="204"/>
      <c r="J180" s="204"/>
      <c r="K180" s="204"/>
    </row>
    <row r="181" spans="1:11">
      <c r="A181" s="203" t="s">
        <v>770</v>
      </c>
      <c r="B181" s="203"/>
      <c r="C181" s="203"/>
      <c r="D181" s="203"/>
      <c r="E181" s="203"/>
      <c r="F181" s="203"/>
      <c r="G181" s="203"/>
      <c r="H181" s="203"/>
      <c r="I181" s="203"/>
      <c r="J181" s="203"/>
      <c r="K181" s="203"/>
    </row>
    <row r="182" spans="1:11">
      <c r="A182" s="203"/>
      <c r="B182" s="203"/>
      <c r="C182" s="203"/>
      <c r="D182" s="203"/>
      <c r="E182" s="203"/>
      <c r="F182" s="203"/>
      <c r="G182" s="203"/>
      <c r="H182" s="203"/>
      <c r="I182" s="203"/>
      <c r="J182" s="203"/>
      <c r="K182" s="203"/>
    </row>
    <row r="183" spans="1:11">
      <c r="A183" s="203" t="s">
        <v>771</v>
      </c>
      <c r="B183" s="203"/>
      <c r="C183" s="203"/>
      <c r="D183" s="203"/>
      <c r="E183" s="203"/>
      <c r="F183" s="203"/>
      <c r="G183" s="203"/>
      <c r="H183" s="203"/>
      <c r="I183" s="203"/>
      <c r="J183" s="203"/>
      <c r="K183" s="203"/>
    </row>
    <row r="184" spans="1:11">
      <c r="A184" s="203"/>
      <c r="B184" s="203"/>
      <c r="C184" s="203"/>
      <c r="D184" s="203"/>
      <c r="E184" s="203"/>
      <c r="F184" s="203"/>
      <c r="G184" s="203"/>
      <c r="H184" s="203"/>
      <c r="I184" s="203"/>
      <c r="J184" s="203"/>
      <c r="K184" s="203"/>
    </row>
    <row r="186" spans="1:11">
      <c r="A186" s="185" t="s">
        <v>772</v>
      </c>
      <c r="B186" s="185"/>
      <c r="C186" s="185"/>
      <c r="D186" s="185"/>
      <c r="E186" s="185"/>
      <c r="F186" s="185"/>
      <c r="G186" s="185"/>
      <c r="H186" s="185"/>
      <c r="I186" s="185"/>
      <c r="J186" s="185"/>
      <c r="K186" s="185"/>
    </row>
    <row r="187" spans="1:11">
      <c r="A187" s="185"/>
      <c r="B187" s="185"/>
      <c r="C187" s="185"/>
      <c r="D187" s="185"/>
      <c r="E187" s="185"/>
      <c r="F187" s="185"/>
      <c r="G187" s="185"/>
      <c r="H187" s="185"/>
      <c r="I187" s="185"/>
      <c r="J187" s="185"/>
      <c r="K187" s="185"/>
    </row>
    <row r="189" spans="1:11">
      <c r="A189" s="191" t="s">
        <v>874</v>
      </c>
      <c r="B189" s="191"/>
      <c r="C189" s="191"/>
      <c r="D189" s="191"/>
      <c r="E189" s="191"/>
      <c r="F189" s="191"/>
      <c r="G189" s="191"/>
      <c r="H189" s="191"/>
      <c r="I189" s="191"/>
      <c r="J189" s="191"/>
      <c r="K189" s="191"/>
    </row>
    <row r="190" spans="1:11">
      <c r="A190" s="191"/>
      <c r="B190" s="191"/>
      <c r="C190" s="191"/>
      <c r="D190" s="191"/>
      <c r="E190" s="191"/>
      <c r="F190" s="191"/>
      <c r="G190" s="191"/>
      <c r="H190" s="191"/>
      <c r="I190" s="191"/>
      <c r="J190" s="191"/>
      <c r="K190" s="191"/>
    </row>
    <row r="191" spans="1:11">
      <c r="A191" s="185" t="s">
        <v>773</v>
      </c>
      <c r="B191" s="185"/>
      <c r="C191" s="185"/>
      <c r="D191" s="185"/>
      <c r="E191" s="185"/>
      <c r="F191" s="185"/>
      <c r="G191" s="185"/>
      <c r="H191" s="185"/>
      <c r="I191" s="185"/>
      <c r="J191" s="185"/>
      <c r="K191" s="185"/>
    </row>
    <row r="192" spans="1:11">
      <c r="A192" s="185"/>
      <c r="B192" s="185"/>
      <c r="C192" s="185"/>
      <c r="D192" s="185"/>
      <c r="E192" s="185"/>
      <c r="F192" s="185"/>
      <c r="G192" s="185"/>
      <c r="H192" s="185"/>
      <c r="I192" s="185"/>
      <c r="J192" s="185"/>
      <c r="K192" s="185"/>
    </row>
    <row r="194" spans="1:11">
      <c r="A194" s="207" t="s">
        <v>775</v>
      </c>
      <c r="B194" s="207"/>
      <c r="C194" s="207"/>
      <c r="D194" s="207"/>
      <c r="E194" s="207"/>
      <c r="F194" s="207"/>
      <c r="G194" s="207"/>
      <c r="H194" s="207"/>
      <c r="I194" s="207" t="s">
        <v>774</v>
      </c>
      <c r="J194" s="207"/>
      <c r="K194" s="207"/>
    </row>
    <row r="195" spans="1:11">
      <c r="A195" s="205" t="s">
        <v>776</v>
      </c>
      <c r="B195" s="205"/>
      <c r="C195" s="205"/>
      <c r="D195" s="205"/>
      <c r="E195" s="205"/>
      <c r="F195" s="205"/>
      <c r="G195" s="205"/>
      <c r="H195" s="205"/>
      <c r="I195" s="205" t="s">
        <v>875</v>
      </c>
      <c r="J195" s="205"/>
      <c r="K195" s="205"/>
    </row>
    <row r="196" spans="1:11">
      <c r="A196" s="205"/>
      <c r="B196" s="205"/>
      <c r="C196" s="205"/>
      <c r="D196" s="205"/>
      <c r="E196" s="205"/>
      <c r="F196" s="205"/>
      <c r="G196" s="205"/>
      <c r="H196" s="205"/>
      <c r="I196" s="205"/>
      <c r="J196" s="205"/>
      <c r="K196" s="205"/>
    </row>
    <row r="197" spans="1:11" ht="15" customHeight="1">
      <c r="A197" s="205" t="s">
        <v>777</v>
      </c>
      <c r="B197" s="205"/>
      <c r="C197" s="205"/>
      <c r="D197" s="205"/>
      <c r="E197" s="205"/>
      <c r="F197" s="205"/>
      <c r="G197" s="205"/>
      <c r="H197" s="205"/>
      <c r="I197" s="205" t="s">
        <v>875</v>
      </c>
      <c r="J197" s="205"/>
      <c r="K197" s="205"/>
    </row>
    <row r="198" spans="1:11">
      <c r="A198" s="205"/>
      <c r="B198" s="205"/>
      <c r="C198" s="205"/>
      <c r="D198" s="205"/>
      <c r="E198" s="205"/>
      <c r="F198" s="205"/>
      <c r="G198" s="205"/>
      <c r="H198" s="205"/>
      <c r="I198" s="205"/>
      <c r="J198" s="205"/>
      <c r="K198" s="205"/>
    </row>
    <row r="199" spans="1:11">
      <c r="A199" s="205" t="s">
        <v>778</v>
      </c>
      <c r="B199" s="205"/>
      <c r="C199" s="205"/>
      <c r="D199" s="205"/>
      <c r="E199" s="205"/>
      <c r="F199" s="205"/>
      <c r="G199" s="205"/>
      <c r="H199" s="205"/>
      <c r="I199" s="206" t="s">
        <v>14</v>
      </c>
      <c r="J199" s="206"/>
      <c r="K199" s="206"/>
    </row>
    <row r="200" spans="1:11">
      <c r="A200" s="205"/>
      <c r="B200" s="205"/>
      <c r="C200" s="205"/>
      <c r="D200" s="205"/>
      <c r="E200" s="205"/>
      <c r="F200" s="205"/>
      <c r="G200" s="205"/>
      <c r="H200" s="205"/>
      <c r="I200" s="206"/>
      <c r="J200" s="206"/>
      <c r="K200" s="206"/>
    </row>
    <row r="201" spans="1:11">
      <c r="A201" s="205"/>
      <c r="B201" s="205"/>
      <c r="C201" s="205"/>
      <c r="D201" s="205"/>
      <c r="E201" s="205"/>
      <c r="F201" s="205"/>
      <c r="G201" s="205"/>
      <c r="H201" s="205"/>
      <c r="I201" s="206"/>
      <c r="J201" s="206"/>
      <c r="K201" s="206"/>
    </row>
    <row r="202" spans="1:11">
      <c r="A202" s="205"/>
      <c r="B202" s="205"/>
      <c r="C202" s="205"/>
      <c r="D202" s="205"/>
      <c r="E202" s="205"/>
      <c r="F202" s="205"/>
      <c r="G202" s="205"/>
      <c r="H202" s="205"/>
      <c r="I202" s="206"/>
      <c r="J202" s="206"/>
      <c r="K202" s="206"/>
    </row>
    <row r="203" spans="1:11">
      <c r="A203" s="205"/>
      <c r="B203" s="205"/>
      <c r="C203" s="205"/>
      <c r="D203" s="205"/>
      <c r="E203" s="205"/>
      <c r="F203" s="205"/>
      <c r="G203" s="205"/>
      <c r="H203" s="205"/>
      <c r="I203" s="206"/>
      <c r="J203" s="206"/>
      <c r="K203" s="206"/>
    </row>
    <row r="204" spans="1:11">
      <c r="A204" s="205"/>
      <c r="B204" s="205"/>
      <c r="C204" s="205"/>
      <c r="D204" s="205"/>
      <c r="E204" s="205"/>
      <c r="F204" s="205"/>
      <c r="G204" s="205"/>
      <c r="H204" s="205"/>
      <c r="I204" s="206"/>
      <c r="J204" s="206"/>
      <c r="K204" s="206"/>
    </row>
    <row r="205" spans="1:11">
      <c r="A205" s="205" t="s">
        <v>779</v>
      </c>
      <c r="B205" s="205"/>
      <c r="C205" s="205"/>
      <c r="D205" s="205"/>
      <c r="E205" s="205"/>
      <c r="F205" s="205"/>
      <c r="G205" s="205"/>
      <c r="H205" s="205"/>
      <c r="I205" s="206" t="s">
        <v>14</v>
      </c>
      <c r="J205" s="206"/>
      <c r="K205" s="206"/>
    </row>
    <row r="206" spans="1:11">
      <c r="A206" s="205"/>
      <c r="B206" s="205"/>
      <c r="C206" s="205"/>
      <c r="D206" s="205"/>
      <c r="E206" s="205"/>
      <c r="F206" s="205"/>
      <c r="G206" s="205"/>
      <c r="H206" s="205"/>
      <c r="I206" s="206"/>
      <c r="J206" s="206"/>
      <c r="K206" s="206"/>
    </row>
    <row r="207" spans="1:11">
      <c r="A207" s="205"/>
      <c r="B207" s="205"/>
      <c r="C207" s="205"/>
      <c r="D207" s="205"/>
      <c r="E207" s="205"/>
      <c r="F207" s="205"/>
      <c r="G207" s="205"/>
      <c r="H207" s="205"/>
      <c r="I207" s="206"/>
      <c r="J207" s="206"/>
      <c r="K207" s="206"/>
    </row>
    <row r="208" spans="1:11">
      <c r="A208" s="205" t="s">
        <v>780</v>
      </c>
      <c r="B208" s="205"/>
      <c r="C208" s="205"/>
      <c r="D208" s="205"/>
      <c r="E208" s="205"/>
      <c r="F208" s="205"/>
      <c r="G208" s="205"/>
      <c r="H208" s="205"/>
      <c r="I208" s="209" t="s">
        <v>875</v>
      </c>
      <c r="J208" s="209"/>
      <c r="K208" s="209"/>
    </row>
    <row r="209" spans="1:11">
      <c r="A209" s="205"/>
      <c r="B209" s="205"/>
      <c r="C209" s="205"/>
      <c r="D209" s="205"/>
      <c r="E209" s="205"/>
      <c r="F209" s="205"/>
      <c r="G209" s="205"/>
      <c r="H209" s="205"/>
      <c r="I209" s="209"/>
      <c r="J209" s="209"/>
      <c r="K209" s="209"/>
    </row>
    <row r="210" spans="1:11">
      <c r="A210" s="205"/>
      <c r="B210" s="205"/>
      <c r="C210" s="205"/>
      <c r="D210" s="205"/>
      <c r="E210" s="205"/>
      <c r="F210" s="205"/>
      <c r="G210" s="205"/>
      <c r="H210" s="205"/>
      <c r="I210" s="209"/>
      <c r="J210" s="209"/>
      <c r="K210" s="209"/>
    </row>
    <row r="211" spans="1:11">
      <c r="A211" s="205" t="s">
        <v>781</v>
      </c>
      <c r="B211" s="205"/>
      <c r="C211" s="205"/>
      <c r="D211" s="205"/>
      <c r="E211" s="205"/>
      <c r="F211" s="205"/>
      <c r="G211" s="205"/>
      <c r="H211" s="205"/>
      <c r="I211" s="206" t="s">
        <v>14</v>
      </c>
      <c r="J211" s="206"/>
      <c r="K211" s="206"/>
    </row>
    <row r="212" spans="1:11">
      <c r="A212" s="205"/>
      <c r="B212" s="205"/>
      <c r="C212" s="205"/>
      <c r="D212" s="205"/>
      <c r="E212" s="205"/>
      <c r="F212" s="205"/>
      <c r="G212" s="205"/>
      <c r="H212" s="205"/>
      <c r="I212" s="206"/>
      <c r="J212" s="206"/>
      <c r="K212" s="206"/>
    </row>
    <row r="213" spans="1:11">
      <c r="A213" s="205"/>
      <c r="B213" s="205"/>
      <c r="C213" s="205"/>
      <c r="D213" s="205"/>
      <c r="E213" s="205"/>
      <c r="F213" s="205"/>
      <c r="G213" s="205"/>
      <c r="H213" s="205"/>
      <c r="I213" s="206"/>
      <c r="J213" s="206"/>
      <c r="K213" s="206"/>
    </row>
    <row r="214" spans="1:11">
      <c r="A214" s="205" t="s">
        <v>782</v>
      </c>
      <c r="B214" s="205"/>
      <c r="C214" s="205"/>
      <c r="D214" s="205"/>
      <c r="E214" s="205"/>
      <c r="F214" s="205"/>
      <c r="G214" s="205"/>
      <c r="H214" s="205"/>
      <c r="I214" s="209" t="s">
        <v>875</v>
      </c>
      <c r="J214" s="209"/>
      <c r="K214" s="209"/>
    </row>
    <row r="215" spans="1:11">
      <c r="A215" s="205"/>
      <c r="B215" s="205"/>
      <c r="C215" s="205"/>
      <c r="D215" s="205"/>
      <c r="E215" s="205"/>
      <c r="F215" s="205"/>
      <c r="G215" s="205"/>
      <c r="H215" s="205"/>
      <c r="I215" s="209"/>
      <c r="J215" s="209"/>
      <c r="K215" s="209"/>
    </row>
    <row r="216" spans="1:11">
      <c r="A216" s="205"/>
      <c r="B216" s="205"/>
      <c r="C216" s="205"/>
      <c r="D216" s="205"/>
      <c r="E216" s="205"/>
      <c r="F216" s="205"/>
      <c r="G216" s="205"/>
      <c r="H216" s="205"/>
      <c r="I216" s="209"/>
      <c r="J216" s="209"/>
      <c r="K216" s="209"/>
    </row>
    <row r="217" spans="1:11">
      <c r="A217" s="205"/>
      <c r="B217" s="205"/>
      <c r="C217" s="205"/>
      <c r="D217" s="205"/>
      <c r="E217" s="205"/>
      <c r="F217" s="205"/>
      <c r="G217" s="205"/>
      <c r="H217" s="205"/>
      <c r="I217" s="209"/>
      <c r="J217" s="209"/>
      <c r="K217" s="209"/>
    </row>
    <row r="218" spans="1:11">
      <c r="A218" s="205" t="s">
        <v>783</v>
      </c>
      <c r="B218" s="205"/>
      <c r="C218" s="205"/>
      <c r="D218" s="205"/>
      <c r="E218" s="205"/>
      <c r="F218" s="205"/>
      <c r="G218" s="205"/>
      <c r="H218" s="205"/>
      <c r="I218" s="209" t="s">
        <v>875</v>
      </c>
      <c r="J218" s="209"/>
      <c r="K218" s="209"/>
    </row>
    <row r="219" spans="1:11">
      <c r="A219" s="205"/>
      <c r="B219" s="205"/>
      <c r="C219" s="205"/>
      <c r="D219" s="205"/>
      <c r="E219" s="205"/>
      <c r="F219" s="205"/>
      <c r="G219" s="205"/>
      <c r="H219" s="205"/>
      <c r="I219" s="209"/>
      <c r="J219" s="209"/>
      <c r="K219" s="209"/>
    </row>
    <row r="220" spans="1:11">
      <c r="A220" s="205"/>
      <c r="B220" s="205"/>
      <c r="C220" s="205"/>
      <c r="D220" s="205"/>
      <c r="E220" s="205"/>
      <c r="F220" s="205"/>
      <c r="G220" s="205"/>
      <c r="H220" s="205"/>
      <c r="I220" s="209"/>
      <c r="J220" s="209"/>
      <c r="K220" s="209"/>
    </row>
    <row r="222" spans="1:11">
      <c r="A222" s="188" t="s">
        <v>784</v>
      </c>
      <c r="B222" s="188"/>
      <c r="C222" s="188"/>
      <c r="D222" s="188"/>
      <c r="E222" s="188"/>
      <c r="F222" s="188"/>
      <c r="G222" s="188"/>
      <c r="H222" s="188"/>
      <c r="I222" s="188"/>
      <c r="J222" s="188"/>
      <c r="K222" s="188"/>
    </row>
    <row r="223" spans="1:11">
      <c r="A223" s="189" t="s">
        <v>785</v>
      </c>
      <c r="B223" s="189"/>
      <c r="C223" s="189"/>
      <c r="D223" s="189"/>
      <c r="E223" s="189"/>
      <c r="F223" s="189"/>
      <c r="G223" s="189"/>
      <c r="H223" s="189"/>
      <c r="I223" s="189"/>
      <c r="J223" s="189"/>
      <c r="K223" s="189"/>
    </row>
    <row r="225" spans="1:11">
      <c r="A225" s="72" t="s">
        <v>619</v>
      </c>
      <c r="B225" s="185" t="s">
        <v>786</v>
      </c>
      <c r="C225" s="185"/>
      <c r="D225" s="185"/>
      <c r="E225" s="185"/>
      <c r="F225" s="185"/>
      <c r="G225" s="185"/>
      <c r="H225" s="185"/>
      <c r="I225" s="185"/>
      <c r="J225" s="185"/>
      <c r="K225" s="185"/>
    </row>
    <row r="226" spans="1:11">
      <c r="B226" s="185"/>
      <c r="C226" s="185"/>
      <c r="D226" s="185"/>
      <c r="E226" s="185"/>
      <c r="F226" s="185"/>
      <c r="G226" s="185"/>
      <c r="H226" s="185"/>
      <c r="I226" s="185"/>
      <c r="J226" s="185"/>
      <c r="K226" s="185"/>
    </row>
    <row r="227" spans="1:11">
      <c r="A227" s="72" t="s">
        <v>620</v>
      </c>
      <c r="B227" s="189" t="s">
        <v>787</v>
      </c>
      <c r="C227" s="189"/>
      <c r="D227" s="189"/>
      <c r="E227" s="189"/>
      <c r="F227" s="189"/>
      <c r="G227" s="189"/>
      <c r="H227" s="189"/>
      <c r="I227" s="189"/>
      <c r="J227" s="189"/>
      <c r="K227" s="189"/>
    </row>
    <row r="228" spans="1:11">
      <c r="A228" s="72" t="s">
        <v>692</v>
      </c>
      <c r="B228" s="185" t="s">
        <v>788</v>
      </c>
      <c r="C228" s="185"/>
      <c r="D228" s="185"/>
      <c r="E228" s="185"/>
      <c r="F228" s="185"/>
      <c r="G228" s="185"/>
      <c r="H228" s="185"/>
      <c r="I228" s="185"/>
      <c r="J228" s="185"/>
      <c r="K228" s="185"/>
    </row>
    <row r="229" spans="1:11">
      <c r="B229" s="185"/>
      <c r="C229" s="185"/>
      <c r="D229" s="185"/>
      <c r="E229" s="185"/>
      <c r="F229" s="185"/>
      <c r="G229" s="185"/>
      <c r="H229" s="185"/>
      <c r="I229" s="185"/>
      <c r="J229" s="185"/>
      <c r="K229" s="185"/>
    </row>
    <row r="230" spans="1:11">
      <c r="B230" s="185"/>
      <c r="C230" s="185"/>
      <c r="D230" s="185"/>
      <c r="E230" s="185"/>
      <c r="F230" s="185"/>
      <c r="G230" s="185"/>
      <c r="H230" s="185"/>
      <c r="I230" s="185"/>
      <c r="J230" s="185"/>
      <c r="K230" s="185"/>
    </row>
    <row r="231" spans="1:11">
      <c r="B231" s="185"/>
      <c r="C231" s="185"/>
      <c r="D231" s="185"/>
      <c r="E231" s="185"/>
      <c r="F231" s="185"/>
      <c r="G231" s="185"/>
      <c r="H231" s="185"/>
      <c r="I231" s="185"/>
      <c r="J231" s="185"/>
      <c r="K231" s="185"/>
    </row>
    <row r="232" spans="1:11">
      <c r="A232" s="72" t="s">
        <v>737</v>
      </c>
      <c r="B232" s="185" t="s">
        <v>789</v>
      </c>
      <c r="C232" s="185"/>
      <c r="D232" s="185"/>
      <c r="E232" s="185"/>
      <c r="F232" s="185"/>
      <c r="G232" s="185"/>
      <c r="H232" s="185"/>
      <c r="I232" s="185"/>
      <c r="J232" s="185"/>
      <c r="K232" s="185"/>
    </row>
    <row r="233" spans="1:11">
      <c r="B233" s="185"/>
      <c r="C233" s="185"/>
      <c r="D233" s="185"/>
      <c r="E233" s="185"/>
      <c r="F233" s="185"/>
      <c r="G233" s="185"/>
      <c r="H233" s="185"/>
      <c r="I233" s="185"/>
      <c r="J233" s="185"/>
      <c r="K233" s="185"/>
    </row>
    <row r="234" spans="1:11">
      <c r="A234" s="72" t="s">
        <v>739</v>
      </c>
      <c r="B234" s="185" t="s">
        <v>790</v>
      </c>
      <c r="C234" s="185"/>
      <c r="D234" s="185"/>
      <c r="E234" s="185"/>
      <c r="F234" s="185"/>
      <c r="G234" s="185"/>
      <c r="H234" s="185"/>
      <c r="I234" s="185"/>
      <c r="J234" s="185"/>
      <c r="K234" s="185"/>
    </row>
    <row r="235" spans="1:11">
      <c r="B235" s="185"/>
      <c r="C235" s="185"/>
      <c r="D235" s="185"/>
      <c r="E235" s="185"/>
      <c r="F235" s="185"/>
      <c r="G235" s="185"/>
      <c r="H235" s="185"/>
      <c r="I235" s="185"/>
      <c r="J235" s="185"/>
      <c r="K235" s="185"/>
    </row>
    <row r="236" spans="1:11">
      <c r="B236" s="185"/>
      <c r="C236" s="185"/>
      <c r="D236" s="185"/>
      <c r="E236" s="185"/>
      <c r="F236" s="185"/>
      <c r="G236" s="185"/>
      <c r="H236" s="185"/>
      <c r="I236" s="185"/>
      <c r="J236" s="185"/>
      <c r="K236" s="185"/>
    </row>
    <row r="237" spans="1:11">
      <c r="B237" s="185"/>
      <c r="C237" s="185"/>
      <c r="D237" s="185"/>
      <c r="E237" s="185"/>
      <c r="F237" s="185"/>
      <c r="G237" s="185"/>
      <c r="H237" s="185"/>
      <c r="I237" s="185"/>
      <c r="J237" s="185"/>
      <c r="K237" s="185"/>
    </row>
    <row r="238" spans="1:11" ht="31.5" customHeight="1">
      <c r="A238" s="64">
        <v>6</v>
      </c>
      <c r="B238" s="183" t="s">
        <v>876</v>
      </c>
      <c r="C238" s="183"/>
      <c r="D238" s="183"/>
      <c r="E238" s="183"/>
      <c r="F238" s="183"/>
      <c r="G238" s="183"/>
      <c r="H238" s="183"/>
      <c r="I238" s="183"/>
      <c r="J238" s="183"/>
      <c r="K238" s="183"/>
    </row>
    <row r="239" spans="1:11" ht="60" customHeight="1">
      <c r="A239" s="64">
        <v>7</v>
      </c>
      <c r="B239" s="183" t="s">
        <v>1064</v>
      </c>
      <c r="C239" s="183"/>
      <c r="D239" s="183"/>
      <c r="E239" s="183"/>
      <c r="F239" s="183"/>
      <c r="G239" s="183"/>
      <c r="H239" s="183"/>
      <c r="I239" s="183"/>
      <c r="J239" s="183"/>
      <c r="K239" s="183"/>
    </row>
    <row r="241" spans="1:11">
      <c r="A241" s="188" t="s">
        <v>840</v>
      </c>
      <c r="B241" s="188"/>
      <c r="C241" s="188"/>
      <c r="D241" s="188"/>
      <c r="E241" s="188"/>
      <c r="F241" s="188"/>
      <c r="G241" s="188"/>
      <c r="H241" s="188"/>
      <c r="I241" s="188"/>
      <c r="J241" s="188"/>
      <c r="K241" s="188"/>
    </row>
    <row r="242" spans="1:11" ht="75" customHeight="1">
      <c r="A242" s="178" t="s">
        <v>877</v>
      </c>
      <c r="B242" s="178"/>
      <c r="C242" s="178"/>
      <c r="D242" s="178"/>
      <c r="E242" s="178"/>
      <c r="F242" s="178"/>
      <c r="G242" s="178"/>
      <c r="H242" s="178"/>
      <c r="I242" s="178"/>
      <c r="J242" s="178"/>
      <c r="K242" s="178"/>
    </row>
    <row r="243" spans="1:11">
      <c r="A243" s="181" t="s">
        <v>1023</v>
      </c>
      <c r="B243" s="181"/>
      <c r="C243" s="181"/>
      <c r="D243" s="181"/>
      <c r="E243" s="181"/>
      <c r="F243" s="181"/>
      <c r="G243" s="181"/>
      <c r="H243" s="181"/>
      <c r="I243" s="181"/>
      <c r="J243" s="181"/>
      <c r="K243" s="181"/>
    </row>
    <row r="245" spans="1:11">
      <c r="A245" s="178" t="s">
        <v>791</v>
      </c>
      <c r="B245" s="178"/>
      <c r="C245" s="178"/>
      <c r="D245" s="178"/>
      <c r="E245" s="178"/>
      <c r="F245" s="178"/>
      <c r="G245" s="178"/>
      <c r="H245" s="178"/>
      <c r="I245" s="178"/>
      <c r="J245" s="178"/>
      <c r="K245" s="178"/>
    </row>
    <row r="246" spans="1:11">
      <c r="A246" s="178"/>
      <c r="B246" s="178"/>
      <c r="C246" s="178"/>
      <c r="D246" s="178"/>
      <c r="E246" s="178"/>
      <c r="F246" s="178"/>
      <c r="G246" s="178"/>
      <c r="H246" s="178"/>
      <c r="I246" s="178"/>
      <c r="J246" s="178"/>
      <c r="K246" s="178"/>
    </row>
    <row r="247" spans="1:11">
      <c r="A247" s="181" t="s">
        <v>1017</v>
      </c>
      <c r="B247" s="181"/>
      <c r="C247" s="181"/>
      <c r="D247" s="181"/>
      <c r="E247" s="181"/>
      <c r="F247" s="181"/>
      <c r="G247" s="181"/>
      <c r="H247" s="181"/>
      <c r="I247" s="181"/>
      <c r="J247" s="181"/>
      <c r="K247" s="181"/>
    </row>
    <row r="249" spans="1:11">
      <c r="A249" s="188" t="s">
        <v>793</v>
      </c>
      <c r="B249" s="188"/>
      <c r="C249" s="188"/>
      <c r="D249" s="188"/>
      <c r="E249" s="188"/>
      <c r="F249" s="188"/>
      <c r="G249" s="188"/>
      <c r="H249" s="188"/>
      <c r="I249" s="188"/>
      <c r="J249" s="188"/>
      <c r="K249" s="188"/>
    </row>
    <row r="250" spans="1:11">
      <c r="A250" s="195" t="s">
        <v>843</v>
      </c>
      <c r="B250" s="195"/>
      <c r="C250" s="195"/>
      <c r="D250" s="195"/>
      <c r="E250" s="195"/>
      <c r="F250" s="195"/>
      <c r="G250" s="195"/>
      <c r="H250" s="195"/>
      <c r="I250" s="195"/>
      <c r="J250" s="195"/>
      <c r="K250" s="195"/>
    </row>
    <row r="251" spans="1:11" s="103" customFormat="1" ht="45" customHeight="1">
      <c r="A251" s="185" t="s">
        <v>1024</v>
      </c>
      <c r="B251" s="185"/>
      <c r="C251" s="185"/>
      <c r="D251" s="185"/>
      <c r="E251" s="185"/>
      <c r="F251" s="185"/>
      <c r="G251" s="185"/>
      <c r="H251" s="185"/>
      <c r="I251" s="185"/>
      <c r="J251" s="185"/>
      <c r="K251" s="185"/>
    </row>
    <row r="252" spans="1:11" s="103" customFormat="1" ht="15" customHeight="1">
      <c r="A252" s="104"/>
      <c r="B252" s="104"/>
      <c r="C252" s="104"/>
      <c r="D252" s="104"/>
      <c r="E252" s="104"/>
      <c r="F252" s="104"/>
      <c r="G252" s="104"/>
      <c r="H252" s="104"/>
      <c r="I252" s="104"/>
      <c r="J252" s="104"/>
      <c r="K252" s="104"/>
    </row>
    <row r="253" spans="1:11" s="103" customFormat="1" ht="15" customHeight="1">
      <c r="A253" s="191" t="s">
        <v>844</v>
      </c>
      <c r="B253" s="191"/>
      <c r="C253" s="191"/>
      <c r="D253" s="191"/>
      <c r="E253" s="191"/>
      <c r="F253" s="191"/>
      <c r="G253" s="191"/>
      <c r="H253" s="191"/>
      <c r="I253" s="191"/>
      <c r="J253" s="191"/>
      <c r="K253" s="191"/>
    </row>
    <row r="254" spans="1:11" s="103" customFormat="1" ht="90" customHeight="1">
      <c r="A254" s="185" t="s">
        <v>1025</v>
      </c>
      <c r="B254" s="185"/>
      <c r="C254" s="185"/>
      <c r="D254" s="185"/>
      <c r="E254" s="185"/>
      <c r="F254" s="185"/>
      <c r="G254" s="185"/>
      <c r="H254" s="185"/>
      <c r="I254" s="185"/>
      <c r="J254" s="185"/>
      <c r="K254" s="185"/>
    </row>
    <row r="255" spans="1:11" s="143" customFormat="1" ht="15" customHeight="1">
      <c r="A255" s="144"/>
      <c r="B255" s="144"/>
      <c r="C255" s="144"/>
      <c r="D255" s="144"/>
      <c r="E255" s="144"/>
      <c r="F255" s="144"/>
      <c r="G255" s="144"/>
      <c r="H255" s="144"/>
      <c r="I255" s="144"/>
      <c r="J255" s="144"/>
      <c r="K255" s="144"/>
    </row>
    <row r="256" spans="1:11" s="143" customFormat="1" ht="15" customHeight="1">
      <c r="A256" s="188" t="s">
        <v>1007</v>
      </c>
      <c r="B256" s="188"/>
      <c r="C256" s="188"/>
      <c r="D256" s="188"/>
      <c r="E256" s="188"/>
      <c r="F256" s="188"/>
      <c r="G256" s="188"/>
      <c r="H256" s="188"/>
      <c r="I256" s="188"/>
      <c r="J256" s="188"/>
      <c r="K256" s="188"/>
    </row>
    <row r="257" spans="1:12" s="143" customFormat="1" ht="15" customHeight="1">
      <c r="A257" s="144"/>
      <c r="B257" s="144"/>
      <c r="C257" s="144"/>
      <c r="D257" s="144"/>
      <c r="E257" s="144"/>
      <c r="F257" s="144"/>
      <c r="G257" s="144"/>
      <c r="H257" s="144"/>
      <c r="I257" s="144"/>
      <c r="J257" s="144"/>
      <c r="K257" s="144"/>
    </row>
    <row r="258" spans="1:12" s="143" customFormat="1" ht="30" customHeight="1">
      <c r="A258" s="185" t="s">
        <v>1009</v>
      </c>
      <c r="B258" s="185"/>
      <c r="C258" s="185"/>
      <c r="D258" s="185"/>
      <c r="E258" s="185"/>
      <c r="F258" s="185"/>
      <c r="G258" s="185"/>
      <c r="H258" s="185"/>
      <c r="I258" s="185"/>
      <c r="J258" s="185"/>
      <c r="K258" s="185"/>
    </row>
    <row r="259" spans="1:12" s="143" customFormat="1" ht="15" customHeight="1">
      <c r="A259" s="181" t="s">
        <v>1008</v>
      </c>
      <c r="B259" s="181"/>
      <c r="C259" s="181"/>
      <c r="D259" s="181"/>
      <c r="E259" s="181"/>
      <c r="F259" s="181"/>
      <c r="G259" s="181"/>
      <c r="H259" s="181"/>
      <c r="I259" s="181"/>
      <c r="J259" s="181"/>
      <c r="K259" s="181"/>
    </row>
    <row r="260" spans="1:12" s="143" customFormat="1" ht="15" customHeight="1">
      <c r="A260" s="109"/>
      <c r="B260" s="109"/>
      <c r="C260" s="109"/>
      <c r="D260" s="109"/>
      <c r="E260" s="109"/>
      <c r="F260" s="109"/>
      <c r="G260" s="109"/>
      <c r="H260" s="109"/>
      <c r="I260" s="109"/>
      <c r="J260" s="109"/>
      <c r="K260" s="109"/>
    </row>
    <row r="261" spans="1:12" s="142" customFormat="1" ht="90" customHeight="1">
      <c r="A261" s="185" t="s">
        <v>1012</v>
      </c>
      <c r="B261" s="185"/>
      <c r="C261" s="185"/>
      <c r="D261" s="185"/>
      <c r="E261" s="185"/>
      <c r="F261" s="185"/>
      <c r="G261" s="185"/>
      <c r="H261" s="185"/>
      <c r="I261" s="185"/>
      <c r="J261" s="185"/>
      <c r="K261" s="185"/>
    </row>
    <row r="262" spans="1:12" s="143" customFormat="1" ht="15" customHeight="1">
      <c r="A262" s="144"/>
      <c r="B262" s="144"/>
      <c r="C262" s="144"/>
      <c r="D262" s="144"/>
      <c r="E262" s="144"/>
      <c r="F262" s="144"/>
      <c r="G262" s="144"/>
      <c r="H262" s="144"/>
      <c r="I262" s="144"/>
      <c r="J262" s="144"/>
      <c r="K262" s="144"/>
    </row>
    <row r="263" spans="1:12" s="143" customFormat="1" ht="15" customHeight="1">
      <c r="A263" s="185" t="s">
        <v>1010</v>
      </c>
      <c r="B263" s="185"/>
      <c r="C263" s="185"/>
      <c r="D263" s="185"/>
      <c r="E263" s="185"/>
      <c r="F263" s="185"/>
      <c r="G263" s="185"/>
      <c r="H263" s="185"/>
      <c r="I263" s="185"/>
      <c r="J263" s="185"/>
      <c r="K263" s="185"/>
    </row>
    <row r="264" spans="1:12" s="143" customFormat="1" ht="15" customHeight="1">
      <c r="A264" s="220" t="s">
        <v>1011</v>
      </c>
      <c r="B264" s="220"/>
      <c r="C264" s="220"/>
      <c r="D264" s="220"/>
      <c r="E264" s="220"/>
      <c r="F264" s="220"/>
      <c r="G264" s="220"/>
      <c r="H264" s="220"/>
      <c r="I264" s="220"/>
      <c r="J264" s="220"/>
      <c r="K264" s="220"/>
    </row>
    <row r="265" spans="1:12" s="143" customFormat="1" ht="15" customHeight="1">
      <c r="A265" s="144"/>
      <c r="B265" s="144"/>
      <c r="C265" s="144"/>
      <c r="D265" s="144"/>
      <c r="E265" s="144"/>
      <c r="F265" s="144"/>
      <c r="G265" s="144"/>
      <c r="H265" s="144"/>
      <c r="I265" s="144"/>
      <c r="J265" s="144"/>
      <c r="K265" s="144"/>
    </row>
    <row r="266" spans="1:12" s="143" customFormat="1" ht="60" customHeight="1">
      <c r="A266" s="185" t="s">
        <v>1013</v>
      </c>
      <c r="B266" s="185"/>
      <c r="C266" s="185"/>
      <c r="D266" s="185"/>
      <c r="E266" s="185"/>
      <c r="F266" s="185"/>
      <c r="G266" s="185"/>
      <c r="H266" s="185"/>
      <c r="I266" s="185"/>
      <c r="J266" s="185"/>
      <c r="K266" s="185"/>
    </row>
    <row r="267" spans="1:12" s="143" customFormat="1" ht="15" customHeight="1">
      <c r="A267" s="144"/>
      <c r="B267" s="144"/>
      <c r="C267" s="144"/>
      <c r="D267" s="144"/>
      <c r="E267" s="144"/>
      <c r="F267" s="144"/>
      <c r="G267" s="144"/>
      <c r="H267" s="144"/>
      <c r="I267" s="144"/>
      <c r="J267" s="144"/>
      <c r="K267" s="144"/>
    </row>
    <row r="268" spans="1:12" ht="15.5">
      <c r="A268" s="193" t="s">
        <v>794</v>
      </c>
      <c r="B268" s="193"/>
      <c r="C268" s="193"/>
      <c r="D268" s="193"/>
      <c r="E268" s="193"/>
      <c r="F268" s="193"/>
      <c r="G268" s="193"/>
      <c r="H268" s="193"/>
      <c r="I268" s="193"/>
      <c r="J268" s="193"/>
      <c r="K268" s="193"/>
    </row>
    <row r="270" spans="1:12" ht="75" customHeight="1">
      <c r="A270" s="185" t="s">
        <v>962</v>
      </c>
      <c r="B270" s="185"/>
      <c r="C270" s="185"/>
      <c r="D270" s="185"/>
      <c r="E270" s="185"/>
      <c r="F270" s="185"/>
      <c r="G270" s="185"/>
      <c r="H270" s="185"/>
      <c r="I270" s="185"/>
      <c r="J270" s="185"/>
      <c r="K270" s="185"/>
    </row>
    <row r="271" spans="1:12">
      <c r="A271" s="109"/>
      <c r="B271" s="109"/>
      <c r="C271" s="109"/>
      <c r="D271" s="109"/>
      <c r="E271" s="109"/>
      <c r="F271" s="109"/>
      <c r="G271" s="109"/>
      <c r="H271" s="109"/>
      <c r="I271" s="109"/>
      <c r="J271" s="109"/>
      <c r="K271" s="109"/>
    </row>
    <row r="272" spans="1:12">
      <c r="A272" s="194" t="s">
        <v>1026</v>
      </c>
      <c r="B272" s="194"/>
      <c r="C272" s="194"/>
      <c r="D272" s="194"/>
      <c r="E272" s="194"/>
      <c r="F272" s="194"/>
      <c r="G272" s="194"/>
      <c r="H272" s="194"/>
      <c r="I272" s="194"/>
      <c r="J272" s="194"/>
      <c r="K272" s="194"/>
      <c r="L272" s="140"/>
    </row>
    <row r="274" spans="1:11">
      <c r="A274" s="188" t="s">
        <v>795</v>
      </c>
      <c r="B274" s="188"/>
      <c r="C274" s="188"/>
      <c r="D274" s="188"/>
      <c r="E274" s="188"/>
      <c r="F274" s="188"/>
      <c r="G274" s="188"/>
      <c r="H274" s="188"/>
      <c r="I274" s="188"/>
      <c r="J274" s="188"/>
      <c r="K274" s="188"/>
    </row>
    <row r="276" spans="1:11">
      <c r="B276" s="175" t="s">
        <v>797</v>
      </c>
      <c r="C276" s="175"/>
      <c r="D276" s="175"/>
      <c r="E276" s="175"/>
      <c r="F276" s="175"/>
      <c r="G276" s="175"/>
      <c r="H276" s="175"/>
      <c r="I276" s="175"/>
      <c r="J276" s="175"/>
      <c r="K276" s="175"/>
    </row>
    <row r="277" spans="1:11">
      <c r="B277" s="175" t="s">
        <v>796</v>
      </c>
      <c r="C277" s="175"/>
      <c r="D277" s="175"/>
      <c r="E277" s="175"/>
      <c r="F277" s="175"/>
      <c r="G277" s="175"/>
      <c r="H277" s="175"/>
      <c r="I277" s="175"/>
      <c r="J277" s="175"/>
      <c r="K277" s="175"/>
    </row>
    <row r="279" spans="1:11">
      <c r="A279" s="188" t="s">
        <v>798</v>
      </c>
      <c r="B279" s="188"/>
      <c r="C279" s="188"/>
      <c r="D279" s="188"/>
      <c r="E279" s="188"/>
      <c r="F279" s="188"/>
      <c r="G279" s="188"/>
      <c r="H279" s="188"/>
      <c r="I279" s="188"/>
      <c r="J279" s="188"/>
      <c r="K279" s="188"/>
    </row>
    <row r="281" spans="1:11">
      <c r="B281" s="175" t="s">
        <v>834</v>
      </c>
      <c r="C281" s="175"/>
      <c r="D281" s="175"/>
      <c r="E281" s="175"/>
      <c r="F281" s="175"/>
      <c r="G281" s="175"/>
      <c r="H281" s="175"/>
      <c r="I281" s="175"/>
      <c r="J281" s="175"/>
      <c r="K281" s="175"/>
    </row>
    <row r="282" spans="1:11">
      <c r="B282" s="175" t="s">
        <v>799</v>
      </c>
      <c r="C282" s="175"/>
      <c r="D282" s="175"/>
      <c r="E282" s="175"/>
      <c r="F282" s="175"/>
      <c r="G282" s="175"/>
      <c r="H282" s="175"/>
      <c r="I282" s="175"/>
      <c r="J282" s="175"/>
      <c r="K282" s="175"/>
    </row>
    <row r="283" spans="1:11">
      <c r="B283" s="175" t="s">
        <v>835</v>
      </c>
      <c r="C283" s="175"/>
      <c r="D283" s="175"/>
      <c r="E283" s="175"/>
      <c r="F283" s="175"/>
      <c r="G283" s="175"/>
      <c r="H283" s="175"/>
      <c r="I283" s="175"/>
      <c r="J283" s="175"/>
      <c r="K283" s="175"/>
    </row>
    <row r="284" spans="1:11">
      <c r="B284" s="175" t="s">
        <v>800</v>
      </c>
      <c r="C284" s="175"/>
      <c r="D284" s="175"/>
      <c r="E284" s="175"/>
      <c r="F284" s="175"/>
      <c r="G284" s="175"/>
      <c r="H284" s="175"/>
      <c r="I284" s="175"/>
      <c r="J284" s="175"/>
      <c r="K284" s="175"/>
    </row>
    <row r="285" spans="1:11">
      <c r="B285" s="175" t="s">
        <v>801</v>
      </c>
      <c r="C285" s="175"/>
      <c r="D285" s="175"/>
      <c r="E285" s="175"/>
      <c r="F285" s="175"/>
      <c r="G285" s="175"/>
      <c r="H285" s="175"/>
      <c r="I285" s="175"/>
      <c r="J285" s="175"/>
      <c r="K285" s="175"/>
    </row>
    <row r="286" spans="1:11">
      <c r="B286" s="175" t="s">
        <v>836</v>
      </c>
      <c r="C286" s="175"/>
      <c r="D286" s="175"/>
      <c r="E286" s="175"/>
      <c r="F286" s="175"/>
      <c r="G286" s="175"/>
      <c r="H286" s="175"/>
      <c r="I286" s="175"/>
      <c r="J286" s="175"/>
      <c r="K286" s="175"/>
    </row>
    <row r="287" spans="1:11">
      <c r="B287" s="175" t="s">
        <v>802</v>
      </c>
      <c r="C287" s="175"/>
      <c r="D287" s="175"/>
      <c r="E287" s="175"/>
      <c r="F287" s="175"/>
      <c r="G287" s="175"/>
      <c r="H287" s="175"/>
      <c r="I287" s="175"/>
      <c r="J287" s="175"/>
      <c r="K287" s="175"/>
    </row>
    <row r="288" spans="1:11">
      <c r="B288" s="175" t="s">
        <v>1028</v>
      </c>
      <c r="C288" s="175"/>
      <c r="D288" s="175"/>
      <c r="E288" s="175"/>
      <c r="F288" s="175"/>
      <c r="G288" s="175"/>
      <c r="H288" s="175"/>
      <c r="I288" s="175"/>
      <c r="J288" s="175"/>
      <c r="K288" s="175"/>
    </row>
    <row r="290" spans="1:11">
      <c r="A290" s="188" t="s">
        <v>803</v>
      </c>
      <c r="B290" s="188"/>
      <c r="C290" s="188"/>
      <c r="D290" s="188"/>
      <c r="E290" s="188"/>
      <c r="F290" s="188"/>
      <c r="G290" s="188"/>
      <c r="H290" s="188"/>
      <c r="I290" s="188"/>
      <c r="J290" s="188"/>
      <c r="K290" s="188"/>
    </row>
    <row r="292" spans="1:11">
      <c r="B292" s="175" t="s">
        <v>804</v>
      </c>
      <c r="C292" s="175"/>
      <c r="D292" s="175"/>
      <c r="E292" s="175"/>
      <c r="F292" s="175"/>
      <c r="G292" s="175"/>
      <c r="H292" s="175"/>
      <c r="I292" s="175"/>
      <c r="J292" s="175"/>
      <c r="K292" s="175"/>
    </row>
    <row r="293" spans="1:11">
      <c r="B293" s="175" t="s">
        <v>837</v>
      </c>
      <c r="C293" s="175"/>
      <c r="D293" s="175"/>
      <c r="E293" s="175"/>
      <c r="F293" s="175"/>
      <c r="G293" s="175"/>
      <c r="H293" s="175"/>
      <c r="I293" s="175"/>
      <c r="J293" s="175"/>
      <c r="K293" s="175"/>
    </row>
    <row r="294" spans="1:11">
      <c r="B294" s="175" t="s">
        <v>805</v>
      </c>
      <c r="C294" s="175"/>
      <c r="D294" s="175"/>
      <c r="E294" s="175"/>
      <c r="F294" s="175"/>
      <c r="G294" s="175"/>
      <c r="H294" s="175"/>
      <c r="I294" s="175"/>
      <c r="J294" s="175"/>
      <c r="K294" s="175"/>
    </row>
    <row r="295" spans="1:11">
      <c r="B295" s="175" t="s">
        <v>806</v>
      </c>
      <c r="C295" s="175"/>
      <c r="D295" s="175"/>
      <c r="E295" s="175"/>
      <c r="F295" s="175"/>
      <c r="G295" s="175"/>
      <c r="H295" s="175"/>
      <c r="I295" s="175"/>
      <c r="J295" s="175"/>
      <c r="K295" s="175"/>
    </row>
    <row r="296" spans="1:11">
      <c r="B296" s="175" t="s">
        <v>807</v>
      </c>
      <c r="C296" s="175"/>
      <c r="D296" s="175"/>
      <c r="E296" s="175"/>
      <c r="F296" s="175"/>
      <c r="G296" s="175"/>
      <c r="H296" s="175"/>
      <c r="I296" s="175"/>
      <c r="J296" s="175"/>
      <c r="K296" s="175"/>
    </row>
    <row r="297" spans="1:11">
      <c r="B297" s="175" t="s">
        <v>808</v>
      </c>
      <c r="C297" s="175"/>
      <c r="D297" s="175"/>
      <c r="E297" s="175"/>
      <c r="F297" s="175"/>
      <c r="G297" s="175"/>
      <c r="H297" s="175"/>
      <c r="I297" s="175"/>
      <c r="J297" s="175"/>
      <c r="K297" s="175"/>
    </row>
    <row r="298" spans="1:11">
      <c r="B298" s="175" t="s">
        <v>809</v>
      </c>
      <c r="C298" s="175"/>
      <c r="D298" s="175"/>
      <c r="E298" s="175"/>
      <c r="F298" s="175"/>
      <c r="G298" s="175"/>
      <c r="H298" s="175"/>
      <c r="I298" s="175"/>
      <c r="J298" s="175"/>
      <c r="K298" s="175"/>
    </row>
    <row r="299" spans="1:11">
      <c r="B299" s="175" t="s">
        <v>810</v>
      </c>
      <c r="C299" s="175"/>
      <c r="D299" s="175"/>
      <c r="E299" s="175"/>
      <c r="F299" s="175"/>
      <c r="G299" s="175"/>
      <c r="H299" s="175"/>
      <c r="I299" s="175"/>
      <c r="J299" s="175"/>
      <c r="K299" s="175"/>
    </row>
    <row r="300" spans="1:11">
      <c r="B300" s="175" t="s">
        <v>811</v>
      </c>
      <c r="C300" s="175"/>
      <c r="D300" s="175"/>
      <c r="E300" s="175"/>
      <c r="F300" s="175"/>
      <c r="G300" s="175"/>
      <c r="H300" s="175"/>
      <c r="I300" s="175"/>
      <c r="J300" s="175"/>
      <c r="K300" s="175"/>
    </row>
    <row r="301" spans="1:11">
      <c r="B301" s="175" t="s">
        <v>1029</v>
      </c>
      <c r="C301" s="175"/>
      <c r="D301" s="175"/>
      <c r="E301" s="175"/>
      <c r="F301" s="175"/>
      <c r="G301" s="175"/>
      <c r="H301" s="175"/>
      <c r="I301" s="175"/>
      <c r="J301" s="145"/>
      <c r="K301" s="145"/>
    </row>
    <row r="303" spans="1:11">
      <c r="A303" s="188" t="s">
        <v>812</v>
      </c>
      <c r="B303" s="188"/>
      <c r="C303" s="188"/>
      <c r="D303" s="188"/>
      <c r="E303" s="188"/>
      <c r="F303" s="188"/>
      <c r="G303" s="188"/>
      <c r="H303" s="188"/>
      <c r="I303" s="188"/>
      <c r="J303" s="188"/>
      <c r="K303" s="188"/>
    </row>
    <row r="305" spans="1:11">
      <c r="B305" s="175" t="s">
        <v>813</v>
      </c>
      <c r="C305" s="175"/>
      <c r="D305" s="175"/>
      <c r="E305" s="175"/>
      <c r="F305" s="175"/>
      <c r="G305" s="175"/>
      <c r="H305" s="175"/>
      <c r="I305" s="175"/>
      <c r="J305" s="175"/>
      <c r="K305" s="175"/>
    </row>
    <row r="306" spans="1:11">
      <c r="B306" s="175" t="s">
        <v>814</v>
      </c>
      <c r="C306" s="175"/>
      <c r="D306" s="175"/>
      <c r="E306" s="175"/>
      <c r="F306" s="175"/>
      <c r="G306" s="175"/>
      <c r="H306" s="175"/>
      <c r="I306" s="175"/>
      <c r="J306" s="175"/>
      <c r="K306" s="175"/>
    </row>
    <row r="308" spans="1:11">
      <c r="A308" s="188" t="s">
        <v>815</v>
      </c>
      <c r="B308" s="188"/>
      <c r="C308" s="188"/>
      <c r="D308" s="188"/>
      <c r="E308" s="188"/>
      <c r="F308" s="188"/>
      <c r="G308" s="188"/>
      <c r="H308" s="188"/>
      <c r="I308" s="188"/>
      <c r="J308" s="188"/>
      <c r="K308" s="188"/>
    </row>
    <row r="310" spans="1:11">
      <c r="B310" s="175" t="s">
        <v>816</v>
      </c>
      <c r="C310" s="175"/>
      <c r="D310" s="175"/>
      <c r="E310" s="175"/>
      <c r="F310" s="175"/>
      <c r="G310" s="175"/>
      <c r="H310" s="175"/>
      <c r="I310" s="175"/>
      <c r="J310" s="175"/>
      <c r="K310" s="175"/>
    </row>
    <row r="312" spans="1:11">
      <c r="A312" s="188" t="s">
        <v>817</v>
      </c>
      <c r="B312" s="188"/>
      <c r="C312" s="188"/>
      <c r="D312" s="188"/>
      <c r="E312" s="188"/>
      <c r="F312" s="188"/>
      <c r="G312" s="188"/>
      <c r="H312" s="188"/>
      <c r="I312" s="188"/>
      <c r="J312" s="188"/>
      <c r="K312" s="188"/>
    </row>
    <row r="314" spans="1:11">
      <c r="B314" s="175" t="s">
        <v>819</v>
      </c>
      <c r="C314" s="175"/>
      <c r="D314" s="175"/>
      <c r="E314" s="175"/>
      <c r="F314" s="175"/>
      <c r="G314" s="175"/>
      <c r="H314" s="175"/>
      <c r="I314" s="175"/>
      <c r="J314" s="175"/>
      <c r="K314" s="175"/>
    </row>
    <row r="315" spans="1:11">
      <c r="B315" s="175" t="s">
        <v>818</v>
      </c>
      <c r="C315" s="175"/>
      <c r="D315" s="175"/>
      <c r="E315" s="175"/>
      <c r="F315" s="175"/>
      <c r="G315" s="175"/>
      <c r="H315" s="175"/>
      <c r="I315" s="175"/>
      <c r="J315" s="175"/>
      <c r="K315" s="175"/>
    </row>
    <row r="316" spans="1:11">
      <c r="B316" s="175" t="s">
        <v>820</v>
      </c>
      <c r="C316" s="175"/>
      <c r="D316" s="175"/>
      <c r="E316" s="175"/>
      <c r="F316" s="175"/>
      <c r="G316" s="175"/>
      <c r="H316" s="175"/>
      <c r="I316" s="175"/>
      <c r="J316" s="175"/>
      <c r="K316" s="175"/>
    </row>
    <row r="317" spans="1:11">
      <c r="B317" s="175" t="s">
        <v>1030</v>
      </c>
      <c r="C317" s="175"/>
      <c r="D317" s="175"/>
      <c r="E317" s="175"/>
      <c r="F317" s="175"/>
      <c r="G317" s="175"/>
      <c r="H317" s="175"/>
      <c r="I317" s="145"/>
      <c r="J317" s="145"/>
      <c r="K317" s="145"/>
    </row>
    <row r="319" spans="1:11">
      <c r="A319" s="188" t="s">
        <v>821</v>
      </c>
      <c r="B319" s="188"/>
      <c r="C319" s="188"/>
      <c r="D319" s="188"/>
      <c r="E319" s="188"/>
      <c r="F319" s="188"/>
      <c r="G319" s="188"/>
      <c r="H319" s="188"/>
      <c r="I319" s="188"/>
      <c r="J319" s="188"/>
      <c r="K319" s="188"/>
    </row>
    <row r="321" spans="1:11">
      <c r="B321" s="175" t="s">
        <v>822</v>
      </c>
      <c r="C321" s="175"/>
      <c r="D321" s="175"/>
      <c r="E321" s="175"/>
      <c r="F321" s="175"/>
      <c r="G321" s="175"/>
      <c r="H321" s="175"/>
      <c r="I321" s="175"/>
      <c r="J321" s="175"/>
      <c r="K321" s="175"/>
    </row>
    <row r="322" spans="1:11">
      <c r="B322" s="175" t="s">
        <v>823</v>
      </c>
      <c r="C322" s="175"/>
      <c r="D322" s="175"/>
      <c r="E322" s="175"/>
      <c r="F322" s="175"/>
      <c r="G322" s="175"/>
      <c r="H322" s="175"/>
      <c r="I322" s="175"/>
      <c r="J322" s="175"/>
      <c r="K322" s="175"/>
    </row>
    <row r="323" spans="1:11">
      <c r="B323" s="175" t="s">
        <v>824</v>
      </c>
      <c r="C323" s="175"/>
      <c r="D323" s="175"/>
      <c r="E323" s="175"/>
      <c r="F323" s="175"/>
      <c r="G323" s="175"/>
      <c r="H323" s="175"/>
      <c r="I323" s="175"/>
      <c r="J323" s="175"/>
      <c r="K323" s="175"/>
    </row>
    <row r="324" spans="1:11">
      <c r="B324" s="175" t="s">
        <v>825</v>
      </c>
      <c r="C324" s="175"/>
      <c r="D324" s="175"/>
      <c r="E324" s="175"/>
      <c r="F324" s="175"/>
      <c r="G324" s="175"/>
      <c r="H324" s="175"/>
      <c r="I324" s="175"/>
      <c r="J324" s="175"/>
      <c r="K324" s="175"/>
    </row>
    <row r="325" spans="1:11">
      <c r="B325" s="175" t="s">
        <v>826</v>
      </c>
      <c r="C325" s="175"/>
      <c r="D325" s="175"/>
      <c r="E325" s="175"/>
      <c r="F325" s="175"/>
      <c r="G325" s="175"/>
      <c r="H325" s="175"/>
      <c r="I325" s="175"/>
      <c r="J325" s="175"/>
      <c r="K325" s="175"/>
    </row>
    <row r="326" spans="1:11">
      <c r="B326" s="175" t="s">
        <v>827</v>
      </c>
      <c r="C326" s="175"/>
      <c r="D326" s="175"/>
      <c r="E326" s="175"/>
      <c r="F326" s="175"/>
      <c r="G326" s="175"/>
      <c r="H326" s="175"/>
      <c r="I326" s="175"/>
      <c r="J326" s="175"/>
      <c r="K326" s="175"/>
    </row>
    <row r="327" spans="1:11">
      <c r="B327" s="175" t="s">
        <v>828</v>
      </c>
      <c r="C327" s="175"/>
      <c r="D327" s="175"/>
      <c r="E327" s="175"/>
      <c r="F327" s="175"/>
      <c r="G327" s="175"/>
      <c r="H327" s="175"/>
      <c r="I327" s="175"/>
      <c r="J327" s="175"/>
      <c r="K327" s="175"/>
    </row>
    <row r="328" spans="1:11">
      <c r="B328" s="175" t="s">
        <v>829</v>
      </c>
      <c r="C328" s="175"/>
      <c r="D328" s="175"/>
      <c r="E328" s="175"/>
      <c r="F328" s="175"/>
      <c r="G328" s="175"/>
      <c r="H328" s="175"/>
      <c r="I328" s="175"/>
      <c r="J328" s="175"/>
      <c r="K328" s="175"/>
    </row>
    <row r="329" spans="1:11">
      <c r="B329" s="175" t="s">
        <v>1031</v>
      </c>
      <c r="C329" s="175"/>
      <c r="D329" s="175"/>
      <c r="E329" s="175"/>
      <c r="F329" s="175"/>
      <c r="G329" s="175"/>
      <c r="H329" s="175"/>
      <c r="I329" s="145"/>
      <c r="J329" s="145"/>
      <c r="K329" s="145"/>
    </row>
    <row r="331" spans="1:11">
      <c r="A331" s="188" t="s">
        <v>963</v>
      </c>
      <c r="B331" s="188"/>
      <c r="C331" s="188"/>
      <c r="D331" s="188"/>
      <c r="E331" s="188"/>
      <c r="F331" s="188"/>
      <c r="G331" s="188"/>
      <c r="H331" s="188"/>
      <c r="I331" s="188"/>
      <c r="J331" s="188"/>
      <c r="K331" s="188"/>
    </row>
    <row r="333" spans="1:11">
      <c r="B333" s="175" t="s">
        <v>830</v>
      </c>
      <c r="C333" s="175"/>
      <c r="D333" s="175"/>
      <c r="E333" s="175"/>
      <c r="F333" s="175"/>
      <c r="G333" s="175"/>
      <c r="H333" s="175"/>
      <c r="I333" s="175"/>
      <c r="J333" s="175"/>
      <c r="K333" s="175"/>
    </row>
    <row r="334" spans="1:11">
      <c r="B334" s="175" t="s">
        <v>1032</v>
      </c>
      <c r="C334" s="175"/>
      <c r="D334" s="175"/>
      <c r="E334" s="175"/>
      <c r="F334" s="175"/>
      <c r="G334" s="175"/>
      <c r="H334" s="175"/>
      <c r="I334" s="145"/>
      <c r="J334" s="145"/>
      <c r="K334" s="145"/>
    </row>
    <row r="336" spans="1:11">
      <c r="A336" s="188" t="s">
        <v>831</v>
      </c>
      <c r="B336" s="188"/>
      <c r="C336" s="188"/>
      <c r="D336" s="188"/>
      <c r="E336" s="188"/>
      <c r="F336" s="188"/>
      <c r="G336" s="188"/>
      <c r="H336" s="188"/>
      <c r="I336" s="188"/>
      <c r="J336" s="188"/>
      <c r="K336" s="188"/>
    </row>
    <row r="338" spans="1:11">
      <c r="A338" s="188" t="s">
        <v>832</v>
      </c>
      <c r="B338" s="188"/>
      <c r="C338" s="188"/>
      <c r="D338" s="188"/>
      <c r="E338" s="188"/>
      <c r="F338" s="188"/>
      <c r="G338" s="188"/>
      <c r="H338" s="188"/>
      <c r="I338" s="188"/>
      <c r="J338" s="188"/>
      <c r="K338" s="188"/>
    </row>
    <row r="340" spans="1:11">
      <c r="A340" s="188" t="s">
        <v>833</v>
      </c>
      <c r="B340" s="188"/>
      <c r="C340" s="188"/>
      <c r="D340" s="188"/>
      <c r="E340" s="188"/>
      <c r="F340" s="188"/>
      <c r="G340" s="188"/>
      <c r="H340" s="188"/>
      <c r="I340" s="188"/>
      <c r="J340" s="188"/>
      <c r="K340" s="188"/>
    </row>
  </sheetData>
  <sheetProtection algorithmName="SHA-512" hashValue="7Q4mUCg0OV6X1rCaUIzUqOiXmLHTc/ZnJx0KCgLw4M5h5ijcSx3eO/WiTslj73Zx5gZiZZwUwXJjE94Gr1nKnQ==" saltValue="futK/vTcEeoISFnFzRrWCg==" spinCount="100000" sheet="1" objects="1" scenarios="1"/>
  <mergeCells count="203">
    <mergeCell ref="A264:K264"/>
    <mergeCell ref="A266:K266"/>
    <mergeCell ref="A242:K242"/>
    <mergeCell ref="I208:K210"/>
    <mergeCell ref="A211:H213"/>
    <mergeCell ref="I211:K213"/>
    <mergeCell ref="A197:H198"/>
    <mergeCell ref="A256:K256"/>
    <mergeCell ref="A258:K258"/>
    <mergeCell ref="A259:K259"/>
    <mergeCell ref="A261:K261"/>
    <mergeCell ref="A263:K263"/>
    <mergeCell ref="A214:H217"/>
    <mergeCell ref="A92:K92"/>
    <mergeCell ref="A249:K249"/>
    <mergeCell ref="I214:K217"/>
    <mergeCell ref="A270:K270"/>
    <mergeCell ref="A54:K54"/>
    <mergeCell ref="A101:K101"/>
    <mergeCell ref="A102:K102"/>
    <mergeCell ref="A15:K15"/>
    <mergeCell ref="A95:C95"/>
    <mergeCell ref="A97:C97"/>
    <mergeCell ref="A96:C96"/>
    <mergeCell ref="A98:C98"/>
    <mergeCell ref="A99:C99"/>
    <mergeCell ref="A268:K268"/>
    <mergeCell ref="A251:K251"/>
    <mergeCell ref="A254:K254"/>
    <mergeCell ref="A253:K253"/>
    <mergeCell ref="A218:H220"/>
    <mergeCell ref="I218:K220"/>
    <mergeCell ref="A222:K222"/>
    <mergeCell ref="A205:H207"/>
    <mergeCell ref="I205:K207"/>
    <mergeCell ref="A208:H210"/>
    <mergeCell ref="A250:K250"/>
    <mergeCell ref="A245:K246"/>
    <mergeCell ref="A247:K247"/>
    <mergeCell ref="B234:K237"/>
    <mergeCell ref="A241:K241"/>
    <mergeCell ref="A243:K243"/>
    <mergeCell ref="B238:K238"/>
    <mergeCell ref="A223:K223"/>
    <mergeCell ref="B225:K226"/>
    <mergeCell ref="B227:K227"/>
    <mergeCell ref="B228:K231"/>
    <mergeCell ref="B232:K233"/>
    <mergeCell ref="A199:H204"/>
    <mergeCell ref="I199:K204"/>
    <mergeCell ref="A189:K190"/>
    <mergeCell ref="A191:K192"/>
    <mergeCell ref="I195:K196"/>
    <mergeCell ref="I194:K194"/>
    <mergeCell ref="A194:H194"/>
    <mergeCell ref="A195:H196"/>
    <mergeCell ref="A5:K5"/>
    <mergeCell ref="A9:K9"/>
    <mergeCell ref="A13:K13"/>
    <mergeCell ref="A84:K84"/>
    <mergeCell ref="A141:K141"/>
    <mergeCell ref="A142:K142"/>
    <mergeCell ref="A143:K143"/>
    <mergeCell ref="A181:K182"/>
    <mergeCell ref="A183:K184"/>
    <mergeCell ref="A186:K187"/>
    <mergeCell ref="A164:K164"/>
    <mergeCell ref="A165:K169"/>
    <mergeCell ref="A171:K173"/>
    <mergeCell ref="A174:K175"/>
    <mergeCell ref="A176:K177"/>
    <mergeCell ref="I197:K198"/>
    <mergeCell ref="A159:K159"/>
    <mergeCell ref="A160:K161"/>
    <mergeCell ref="A163:K163"/>
    <mergeCell ref="A151:K152"/>
    <mergeCell ref="A153:K154"/>
    <mergeCell ref="A155:K155"/>
    <mergeCell ref="A156:K156"/>
    <mergeCell ref="A178:K179"/>
    <mergeCell ref="A180:K180"/>
    <mergeCell ref="A148:K148"/>
    <mergeCell ref="A149:K149"/>
    <mergeCell ref="A150:K150"/>
    <mergeCell ref="A135:K136"/>
    <mergeCell ref="A137:K138"/>
    <mergeCell ref="A139:K139"/>
    <mergeCell ref="A140:K140"/>
    <mergeCell ref="A157:K157"/>
    <mergeCell ref="A158:K158"/>
    <mergeCell ref="A2:K2"/>
    <mergeCell ref="A4:K4"/>
    <mergeCell ref="A272:K272"/>
    <mergeCell ref="A274:K274"/>
    <mergeCell ref="A279:K279"/>
    <mergeCell ref="B276:K276"/>
    <mergeCell ref="B277:K277"/>
    <mergeCell ref="A31:K31"/>
    <mergeCell ref="A32:K32"/>
    <mergeCell ref="A19:K19"/>
    <mergeCell ref="A21:K21"/>
    <mergeCell ref="A22:K24"/>
    <mergeCell ref="A26:K26"/>
    <mergeCell ref="A27:K29"/>
    <mergeCell ref="A51:K51"/>
    <mergeCell ref="A61:K61"/>
    <mergeCell ref="A50:K50"/>
    <mergeCell ref="A40:K40"/>
    <mergeCell ref="A144:K144"/>
    <mergeCell ref="B122:K123"/>
    <mergeCell ref="B124:K126"/>
    <mergeCell ref="A41:K41"/>
    <mergeCell ref="A43:K43"/>
    <mergeCell ref="A130:K130"/>
    <mergeCell ref="A338:K338"/>
    <mergeCell ref="A340:K340"/>
    <mergeCell ref="B294:K294"/>
    <mergeCell ref="B295:K295"/>
    <mergeCell ref="B296:K296"/>
    <mergeCell ref="B297:K297"/>
    <mergeCell ref="B298:K298"/>
    <mergeCell ref="B299:K299"/>
    <mergeCell ref="B300:K300"/>
    <mergeCell ref="B305:K305"/>
    <mergeCell ref="B306:K306"/>
    <mergeCell ref="B310:K310"/>
    <mergeCell ref="B314:K314"/>
    <mergeCell ref="B315:K315"/>
    <mergeCell ref="B316:K316"/>
    <mergeCell ref="B321:K321"/>
    <mergeCell ref="B322:K322"/>
    <mergeCell ref="B323:K323"/>
    <mergeCell ref="B324:K324"/>
    <mergeCell ref="B325:K325"/>
    <mergeCell ref="B326:K326"/>
    <mergeCell ref="B327:K327"/>
    <mergeCell ref="B333:K333"/>
    <mergeCell ref="B283:K283"/>
    <mergeCell ref="B284:K284"/>
    <mergeCell ref="B285:K285"/>
    <mergeCell ref="B286:K286"/>
    <mergeCell ref="B287:K287"/>
    <mergeCell ref="B292:K292"/>
    <mergeCell ref="B293:K293"/>
    <mergeCell ref="A290:K290"/>
    <mergeCell ref="A336:K336"/>
    <mergeCell ref="A77:K80"/>
    <mergeCell ref="A82:K82"/>
    <mergeCell ref="A52:K52"/>
    <mergeCell ref="A56:K56"/>
    <mergeCell ref="A57:K57"/>
    <mergeCell ref="A58:K58"/>
    <mergeCell ref="A59:K59"/>
    <mergeCell ref="B281:K281"/>
    <mergeCell ref="B282:K282"/>
    <mergeCell ref="A131:K131"/>
    <mergeCell ref="A132:K132"/>
    <mergeCell ref="A133:K134"/>
    <mergeCell ref="B107:K108"/>
    <mergeCell ref="B109:K114"/>
    <mergeCell ref="B90:K90"/>
    <mergeCell ref="A94:J94"/>
    <mergeCell ref="A105:K105"/>
    <mergeCell ref="B115:K116"/>
    <mergeCell ref="B117:K121"/>
    <mergeCell ref="B127:K127"/>
    <mergeCell ref="A106:K106"/>
    <mergeCell ref="A129:K129"/>
    <mergeCell ref="A146:K146"/>
    <mergeCell ref="A147:K147"/>
    <mergeCell ref="L33:V33"/>
    <mergeCell ref="B33:K33"/>
    <mergeCell ref="B34:K34"/>
    <mergeCell ref="B35:K35"/>
    <mergeCell ref="B36:K36"/>
    <mergeCell ref="A11:K11"/>
    <mergeCell ref="A17:K17"/>
    <mergeCell ref="A38:K38"/>
    <mergeCell ref="A7:K7"/>
    <mergeCell ref="A45:K45"/>
    <mergeCell ref="A48:K48"/>
    <mergeCell ref="A1:K1"/>
    <mergeCell ref="A103:K103"/>
    <mergeCell ref="B288:K288"/>
    <mergeCell ref="B301:I301"/>
    <mergeCell ref="B317:H317"/>
    <mergeCell ref="B329:H329"/>
    <mergeCell ref="B334:H334"/>
    <mergeCell ref="B239:K239"/>
    <mergeCell ref="A303:K303"/>
    <mergeCell ref="A308:K308"/>
    <mergeCell ref="A312:K312"/>
    <mergeCell ref="A319:K319"/>
    <mergeCell ref="A331:K331"/>
    <mergeCell ref="B328:K328"/>
    <mergeCell ref="A47:K47"/>
    <mergeCell ref="A86:K86"/>
    <mergeCell ref="A87:K87"/>
    <mergeCell ref="B88:K88"/>
    <mergeCell ref="B89:K89"/>
    <mergeCell ref="A62:K67"/>
    <mergeCell ref="A69:K74"/>
    <mergeCell ref="A76:K76"/>
  </mergeCells>
  <hyperlinks>
    <hyperlink ref="A15" r:id="rId1" display="https://www.govinfo.gov/content/pkg/FR-2016-12-20/pdf/2016-30708.pdf" xr:uid="{9AC43F3C-0CB6-41D5-B699-B9F7AB7C17D9}"/>
    <hyperlink ref="A259" r:id="rId2" display="https://www.eastbayinnovations.org/" xr:uid="{022BE32F-EA19-493A-BCF2-F9F3917CD539}"/>
    <hyperlink ref="A264" r:id="rId3" xr:uid="{319C0474-C6B4-4F02-B0E7-C49E6260A225}"/>
    <hyperlink ref="A45" r:id="rId4" display="https://www.haca.net/wp-content/uploads/2020/08/Admin-Plan-6-10-2020.pdf" xr:uid="{F3C78D4C-7B0A-4364-A705-7E40898FC8F7}"/>
    <hyperlink ref="A243" r:id="rId5" display="https://www.ecfr.gov/current/title-24/subtitle-B/chapter-IX/part-983?toc=1" xr:uid="{78BCE794-7F02-4748-AC5F-DDD696E7FBD9}"/>
    <hyperlink ref="A247" r:id="rId6" display="https://www.haca.net/wp-content/uploads/2020/08/Admin-Plan-6-10-2020.pdf" xr:uid="{8E64E8C5-093A-474F-AAE2-99B7DF8985BC}"/>
  </hyperlinks>
  <pageMargins left="0.7" right="0.7" top="0.75" bottom="0.75" header="0.3" footer="0.3"/>
  <pageSetup orientation="portrait" horizontalDpi="4294967294" verticalDpi="4294967294" r:id="rId7"/>
  <headerFooter>
    <oddFooter>&amp;LHACA PBV RFP 11/2021&amp;C&amp;A&amp;R&amp;P</oddFooter>
  </headerFooter>
  <rowBreaks count="11" manualBreakCount="11">
    <brk id="30" max="16383" man="1"/>
    <brk id="49" max="16383" man="1"/>
    <brk id="75" max="16383" man="1"/>
    <brk id="93" max="16383" man="1"/>
    <brk id="128" max="16383" man="1"/>
    <brk id="161" max="16383" man="1"/>
    <brk id="188" max="16383" man="1"/>
    <brk id="221" max="16383" man="1"/>
    <brk id="248" max="16383" man="1"/>
    <brk id="267" max="16383" man="1"/>
    <brk id="307" max="16383" man="1"/>
  </rowBreaks>
  <ignoredErrors>
    <ignoredError sqref="A127 A124 A122 A117 A115 A109 A107 A225 A227:A228 A232 A23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3"/>
  <sheetViews>
    <sheetView showGridLines="0" zoomScaleNormal="100" workbookViewId="0">
      <selection activeCell="F21" sqref="F21"/>
    </sheetView>
  </sheetViews>
  <sheetFormatPr defaultRowHeight="14.5"/>
  <cols>
    <col min="1" max="11" width="8.1796875" style="47" customWidth="1"/>
  </cols>
  <sheetData>
    <row r="1" spans="1:11" ht="15.5">
      <c r="A1" s="221" t="s">
        <v>668</v>
      </c>
      <c r="B1" s="221"/>
      <c r="C1" s="221"/>
      <c r="D1" s="221"/>
      <c r="E1" s="221"/>
      <c r="F1" s="221"/>
      <c r="G1" s="221"/>
      <c r="H1" s="221"/>
      <c r="I1" s="221"/>
      <c r="J1" s="221"/>
      <c r="K1" s="221"/>
    </row>
    <row r="2" spans="1:11">
      <c r="A2" s="224"/>
      <c r="B2" s="224"/>
      <c r="C2" s="224"/>
      <c r="D2" s="224"/>
      <c r="E2" s="224"/>
      <c r="F2" s="224"/>
      <c r="G2" s="224"/>
      <c r="H2" s="224"/>
      <c r="I2" s="224"/>
      <c r="J2" s="224"/>
      <c r="K2" s="224"/>
    </row>
    <row r="3" spans="1:11" ht="15.5">
      <c r="A3" s="223" t="s">
        <v>669</v>
      </c>
      <c r="B3" s="223"/>
      <c r="C3" s="223"/>
      <c r="D3" s="223"/>
      <c r="E3" s="223"/>
      <c r="F3" s="223"/>
      <c r="G3" s="223"/>
      <c r="H3" s="223"/>
      <c r="I3" s="223"/>
      <c r="J3" s="223"/>
      <c r="K3" s="223"/>
    </row>
    <row r="4" spans="1:11">
      <c r="A4" s="222" t="s">
        <v>699</v>
      </c>
      <c r="B4" s="222"/>
      <c r="C4" s="222"/>
      <c r="D4" s="222"/>
      <c r="E4" s="222"/>
      <c r="F4" s="222"/>
      <c r="G4" s="222"/>
      <c r="H4" s="222"/>
      <c r="I4" s="222"/>
      <c r="J4" s="222"/>
      <c r="K4" s="222"/>
    </row>
    <row r="5" spans="1:11">
      <c r="A5" s="222"/>
      <c r="B5" s="222"/>
      <c r="C5" s="222"/>
      <c r="D5" s="222"/>
      <c r="E5" s="222"/>
      <c r="F5" s="222"/>
      <c r="G5" s="222"/>
      <c r="H5" s="222"/>
      <c r="I5" s="222"/>
      <c r="J5" s="222"/>
      <c r="K5" s="222"/>
    </row>
    <row r="6" spans="1:11">
      <c r="A6" s="222"/>
      <c r="B6" s="222"/>
      <c r="C6" s="222"/>
      <c r="D6" s="222"/>
      <c r="E6" s="222"/>
      <c r="F6" s="222"/>
      <c r="G6" s="222"/>
      <c r="H6" s="222"/>
      <c r="I6" s="222"/>
      <c r="J6" s="222"/>
      <c r="K6" s="222"/>
    </row>
    <row r="7" spans="1:11">
      <c r="A7" s="222"/>
      <c r="B7" s="222"/>
      <c r="C7" s="222"/>
      <c r="D7" s="222"/>
      <c r="E7" s="222"/>
      <c r="F7" s="222"/>
      <c r="G7" s="222"/>
      <c r="H7" s="222"/>
      <c r="I7" s="222"/>
      <c r="J7" s="222"/>
      <c r="K7" s="222"/>
    </row>
    <row r="8" spans="1:11">
      <c r="A8" s="224"/>
      <c r="B8" s="224"/>
      <c r="C8" s="224"/>
      <c r="D8" s="224"/>
      <c r="E8" s="224"/>
      <c r="F8" s="224"/>
      <c r="G8" s="224"/>
      <c r="H8" s="224"/>
      <c r="I8" s="224"/>
      <c r="J8" s="224"/>
      <c r="K8" s="224"/>
    </row>
    <row r="9" spans="1:11" ht="15.5">
      <c r="A9" s="223" t="s">
        <v>670</v>
      </c>
      <c r="B9" s="223"/>
      <c r="C9" s="223"/>
      <c r="D9" s="223"/>
      <c r="E9" s="223"/>
      <c r="F9" s="223"/>
      <c r="G9" s="223"/>
      <c r="H9" s="223"/>
      <c r="I9" s="223"/>
      <c r="J9" s="223"/>
      <c r="K9" s="223"/>
    </row>
    <row r="10" spans="1:11">
      <c r="A10" s="222" t="s">
        <v>1033</v>
      </c>
      <c r="B10" s="222"/>
      <c r="C10" s="222"/>
      <c r="D10" s="222"/>
      <c r="E10" s="222"/>
      <c r="F10" s="222"/>
      <c r="G10" s="222"/>
      <c r="H10" s="222"/>
      <c r="I10" s="222"/>
      <c r="J10" s="222"/>
      <c r="K10" s="222"/>
    </row>
    <row r="11" spans="1:11">
      <c r="A11" s="222"/>
      <c r="B11" s="222"/>
      <c r="C11" s="222"/>
      <c r="D11" s="222"/>
      <c r="E11" s="222"/>
      <c r="F11" s="222"/>
      <c r="G11" s="222"/>
      <c r="H11" s="222"/>
      <c r="I11" s="222"/>
      <c r="J11" s="222"/>
      <c r="K11" s="222"/>
    </row>
    <row r="13" spans="1:11">
      <c r="D13" s="224" t="s">
        <v>523</v>
      </c>
      <c r="E13" s="224"/>
      <c r="F13" s="224"/>
      <c r="G13" s="224"/>
      <c r="H13" s="224"/>
    </row>
    <row r="14" spans="1:11">
      <c r="D14" s="224" t="s">
        <v>671</v>
      </c>
      <c r="E14" s="224"/>
      <c r="F14" s="224"/>
      <c r="G14" s="224"/>
      <c r="H14" s="224"/>
    </row>
    <row r="15" spans="1:11">
      <c r="D15" s="224" t="s">
        <v>672</v>
      </c>
      <c r="E15" s="224"/>
      <c r="F15" s="224"/>
      <c r="G15" s="224"/>
      <c r="H15" s="224"/>
    </row>
    <row r="16" spans="1:11">
      <c r="D16" s="224" t="s">
        <v>673</v>
      </c>
      <c r="E16" s="224"/>
      <c r="F16" s="224"/>
      <c r="G16" s="224"/>
      <c r="H16" s="224"/>
    </row>
    <row r="17" spans="1:11">
      <c r="D17" s="225" t="s">
        <v>674</v>
      </c>
      <c r="E17" s="226"/>
      <c r="F17" s="226"/>
      <c r="G17" s="226"/>
      <c r="H17" s="226"/>
    </row>
    <row r="18" spans="1:11">
      <c r="D18" s="224" t="s">
        <v>675</v>
      </c>
      <c r="E18" s="224"/>
      <c r="F18" s="224"/>
      <c r="G18" s="224"/>
      <c r="H18" s="224"/>
    </row>
    <row r="19" spans="1:11">
      <c r="A19" s="224"/>
      <c r="B19" s="224"/>
      <c r="C19" s="224"/>
      <c r="D19" s="224"/>
      <c r="E19" s="224"/>
      <c r="F19" s="224"/>
      <c r="G19" s="224"/>
      <c r="H19" s="224"/>
      <c r="I19" s="224"/>
      <c r="J19" s="224"/>
      <c r="K19" s="224"/>
    </row>
    <row r="20" spans="1:11" ht="105" customHeight="1">
      <c r="A20" s="222" t="s">
        <v>878</v>
      </c>
      <c r="B20" s="222"/>
      <c r="C20" s="222"/>
      <c r="D20" s="222"/>
      <c r="E20" s="222"/>
      <c r="F20" s="222"/>
      <c r="G20" s="222"/>
      <c r="H20" s="222"/>
      <c r="I20" s="222"/>
      <c r="J20" s="222"/>
      <c r="K20" s="222"/>
    </row>
    <row r="21" spans="1:11">
      <c r="A21" s="63"/>
      <c r="B21" s="63"/>
      <c r="C21" s="63"/>
      <c r="D21" s="63"/>
      <c r="E21" s="63"/>
      <c r="F21" s="63"/>
      <c r="G21" s="63"/>
      <c r="H21" s="63"/>
      <c r="I21" s="63"/>
      <c r="J21" s="63"/>
      <c r="K21" s="63"/>
    </row>
    <row r="22" spans="1:11" ht="15.5">
      <c r="A22" s="223" t="s">
        <v>676</v>
      </c>
      <c r="B22" s="223"/>
      <c r="C22" s="223"/>
      <c r="D22" s="223"/>
      <c r="E22" s="223"/>
      <c r="F22" s="223"/>
      <c r="G22" s="223"/>
      <c r="H22" s="223"/>
      <c r="I22" s="223"/>
      <c r="J22" s="223"/>
      <c r="K22" s="223"/>
    </row>
    <row r="23" spans="1:11">
      <c r="A23" s="47" t="s">
        <v>677</v>
      </c>
    </row>
    <row r="25" spans="1:11" ht="45" customHeight="1">
      <c r="A25" s="222" t="s">
        <v>879</v>
      </c>
      <c r="B25" s="222"/>
      <c r="C25" s="222"/>
      <c r="D25" s="222"/>
      <c r="E25" s="222"/>
      <c r="F25" s="222"/>
      <c r="G25" s="222"/>
      <c r="H25" s="222"/>
      <c r="I25" s="222"/>
      <c r="J25" s="222"/>
      <c r="K25" s="222"/>
    </row>
    <row r="26" spans="1:11">
      <c r="A26" s="21"/>
      <c r="B26" s="21"/>
      <c r="C26" s="21"/>
      <c r="D26" s="21"/>
      <c r="E26" s="21"/>
      <c r="F26" s="21"/>
      <c r="G26" s="21"/>
      <c r="H26" s="21"/>
      <c r="I26" s="21"/>
      <c r="J26" s="21"/>
      <c r="K26" s="21"/>
    </row>
    <row r="27" spans="1:11" ht="75" customHeight="1">
      <c r="A27" s="222" t="s">
        <v>1080</v>
      </c>
      <c r="B27" s="222"/>
      <c r="C27" s="222"/>
      <c r="D27" s="222"/>
      <c r="E27" s="222"/>
      <c r="F27" s="222"/>
      <c r="G27" s="222"/>
      <c r="H27" s="222"/>
      <c r="I27" s="222"/>
      <c r="J27" s="222"/>
      <c r="K27" s="222"/>
    </row>
    <row r="28" spans="1:11">
      <c r="A28" s="63"/>
      <c r="B28" s="63"/>
      <c r="C28" s="63"/>
      <c r="D28" s="63"/>
      <c r="E28" s="63"/>
      <c r="F28" s="63"/>
      <c r="G28" s="63"/>
      <c r="H28" s="63"/>
      <c r="I28" s="63"/>
      <c r="J28" s="63"/>
      <c r="K28" s="63"/>
    </row>
    <row r="29" spans="1:11">
      <c r="A29" s="222" t="s">
        <v>678</v>
      </c>
      <c r="B29" s="222"/>
      <c r="C29" s="222"/>
      <c r="D29" s="222"/>
      <c r="E29" s="222"/>
      <c r="F29" s="222"/>
      <c r="G29" s="222"/>
      <c r="H29" s="222"/>
      <c r="I29" s="222"/>
      <c r="J29" s="222"/>
      <c r="K29" s="222"/>
    </row>
    <row r="30" spans="1:11">
      <c r="A30" s="222"/>
      <c r="B30" s="222"/>
      <c r="C30" s="222"/>
      <c r="D30" s="222"/>
      <c r="E30" s="222"/>
      <c r="F30" s="222"/>
      <c r="G30" s="222"/>
      <c r="H30" s="222"/>
      <c r="I30" s="222"/>
      <c r="J30" s="222"/>
      <c r="K30" s="222"/>
    </row>
    <row r="31" spans="1:11">
      <c r="A31" s="222"/>
      <c r="B31" s="222"/>
      <c r="C31" s="222"/>
      <c r="D31" s="222"/>
      <c r="E31" s="222"/>
      <c r="F31" s="222"/>
      <c r="G31" s="222"/>
      <c r="H31" s="222"/>
      <c r="I31" s="222"/>
      <c r="J31" s="222"/>
      <c r="K31" s="222"/>
    </row>
    <row r="32" spans="1:11">
      <c r="A32" s="222"/>
      <c r="B32" s="222"/>
      <c r="C32" s="222"/>
      <c r="D32" s="222"/>
      <c r="E32" s="222"/>
      <c r="F32" s="222"/>
      <c r="G32" s="222"/>
      <c r="H32" s="222"/>
      <c r="I32" s="222"/>
      <c r="J32" s="222"/>
      <c r="K32" s="222"/>
    </row>
    <row r="33" spans="1:11">
      <c r="A33" s="222"/>
      <c r="B33" s="222"/>
      <c r="C33" s="222"/>
      <c r="D33" s="222"/>
      <c r="E33" s="222"/>
      <c r="F33" s="222"/>
      <c r="G33" s="222"/>
      <c r="H33" s="222"/>
      <c r="I33" s="222"/>
      <c r="J33" s="222"/>
      <c r="K33" s="222"/>
    </row>
    <row r="34" spans="1:11">
      <c r="A34" s="222"/>
      <c r="B34" s="222"/>
      <c r="C34" s="222"/>
      <c r="D34" s="222"/>
      <c r="E34" s="222"/>
      <c r="F34" s="222"/>
      <c r="G34" s="222"/>
      <c r="H34" s="222"/>
      <c r="I34" s="222"/>
      <c r="J34" s="222"/>
      <c r="K34" s="222"/>
    </row>
    <row r="36" spans="1:11">
      <c r="A36" s="222" t="s">
        <v>679</v>
      </c>
      <c r="B36" s="222"/>
      <c r="C36" s="222"/>
      <c r="D36" s="222"/>
      <c r="E36" s="222"/>
      <c r="F36" s="222"/>
      <c r="G36" s="222"/>
      <c r="H36" s="222"/>
      <c r="I36" s="222"/>
      <c r="J36" s="222"/>
      <c r="K36" s="222"/>
    </row>
    <row r="37" spans="1:11">
      <c r="A37" s="222"/>
      <c r="B37" s="222"/>
      <c r="C37" s="222"/>
      <c r="D37" s="222"/>
      <c r="E37" s="222"/>
      <c r="F37" s="222"/>
      <c r="G37" s="222"/>
      <c r="H37" s="222"/>
      <c r="I37" s="222"/>
      <c r="J37" s="222"/>
      <c r="K37" s="222"/>
    </row>
    <row r="38" spans="1:11">
      <c r="A38" s="222"/>
      <c r="B38" s="222"/>
      <c r="C38" s="222"/>
      <c r="D38" s="222"/>
      <c r="E38" s="222"/>
      <c r="F38" s="222"/>
      <c r="G38" s="222"/>
      <c r="H38" s="222"/>
      <c r="I38" s="222"/>
      <c r="J38" s="222"/>
      <c r="K38" s="222"/>
    </row>
    <row r="39" spans="1:11">
      <c r="A39" s="222"/>
      <c r="B39" s="222"/>
      <c r="C39" s="222"/>
      <c r="D39" s="222"/>
      <c r="E39" s="222"/>
      <c r="F39" s="222"/>
      <c r="G39" s="222"/>
      <c r="H39" s="222"/>
      <c r="I39" s="222"/>
      <c r="J39" s="222"/>
      <c r="K39" s="222"/>
    </row>
    <row r="41" spans="1:11">
      <c r="A41" s="222" t="s">
        <v>680</v>
      </c>
      <c r="B41" s="222"/>
      <c r="C41" s="222"/>
      <c r="D41" s="222"/>
      <c r="E41" s="222"/>
      <c r="F41" s="222"/>
      <c r="G41" s="222"/>
      <c r="H41" s="222"/>
      <c r="I41" s="222"/>
      <c r="J41" s="222"/>
      <c r="K41" s="222"/>
    </row>
    <row r="42" spans="1:11">
      <c r="A42" s="222"/>
      <c r="B42" s="222"/>
      <c r="C42" s="222"/>
      <c r="D42" s="222"/>
      <c r="E42" s="222"/>
      <c r="F42" s="222"/>
      <c r="G42" s="222"/>
      <c r="H42" s="222"/>
      <c r="I42" s="222"/>
      <c r="J42" s="222"/>
      <c r="K42" s="222"/>
    </row>
    <row r="43" spans="1:11">
      <c r="A43" s="222"/>
      <c r="B43" s="222"/>
      <c r="C43" s="222"/>
      <c r="D43" s="222"/>
      <c r="E43" s="222"/>
      <c r="F43" s="222"/>
      <c r="G43" s="222"/>
      <c r="H43" s="222"/>
      <c r="I43" s="222"/>
      <c r="J43" s="222"/>
      <c r="K43" s="222"/>
    </row>
    <row r="44" spans="1:11">
      <c r="A44" s="222"/>
      <c r="B44" s="222"/>
      <c r="C44" s="222"/>
      <c r="D44" s="222"/>
      <c r="E44" s="222"/>
      <c r="F44" s="222"/>
      <c r="G44" s="222"/>
      <c r="H44" s="222"/>
      <c r="I44" s="222"/>
      <c r="J44" s="222"/>
      <c r="K44" s="222"/>
    </row>
    <row r="46" spans="1:11">
      <c r="A46" s="222" t="s">
        <v>681</v>
      </c>
      <c r="B46" s="222"/>
      <c r="C46" s="222"/>
      <c r="D46" s="222"/>
      <c r="E46" s="222"/>
      <c r="F46" s="222"/>
      <c r="G46" s="222"/>
      <c r="H46" s="222"/>
      <c r="I46" s="222"/>
      <c r="J46" s="222"/>
      <c r="K46" s="222"/>
    </row>
    <row r="47" spans="1:11">
      <c r="A47" s="222"/>
      <c r="B47" s="222"/>
      <c r="C47" s="222"/>
      <c r="D47" s="222"/>
      <c r="E47" s="222"/>
      <c r="F47" s="222"/>
      <c r="G47" s="222"/>
      <c r="H47" s="222"/>
      <c r="I47" s="222"/>
      <c r="J47" s="222"/>
      <c r="K47" s="222"/>
    </row>
    <row r="48" spans="1:11">
      <c r="A48" s="222"/>
      <c r="B48" s="222"/>
      <c r="C48" s="222"/>
      <c r="D48" s="222"/>
      <c r="E48" s="222"/>
      <c r="F48" s="222"/>
      <c r="G48" s="222"/>
      <c r="H48" s="222"/>
      <c r="I48" s="222"/>
      <c r="J48" s="222"/>
      <c r="K48" s="222"/>
    </row>
    <row r="50" spans="1:11">
      <c r="A50" s="222" t="s">
        <v>682</v>
      </c>
      <c r="B50" s="222"/>
      <c r="C50" s="222"/>
      <c r="D50" s="222"/>
      <c r="E50" s="222"/>
      <c r="F50" s="222"/>
      <c r="G50" s="222"/>
      <c r="H50" s="222"/>
      <c r="I50" s="222"/>
      <c r="J50" s="222"/>
      <c r="K50" s="222"/>
    </row>
    <row r="51" spans="1:11">
      <c r="A51" s="222"/>
      <c r="B51" s="222"/>
      <c r="C51" s="222"/>
      <c r="D51" s="222"/>
      <c r="E51" s="222"/>
      <c r="F51" s="222"/>
      <c r="G51" s="222"/>
      <c r="H51" s="222"/>
      <c r="I51" s="222"/>
      <c r="J51" s="222"/>
      <c r="K51" s="222"/>
    </row>
    <row r="52" spans="1:11">
      <c r="A52" s="222"/>
      <c r="B52" s="222"/>
      <c r="C52" s="222"/>
      <c r="D52" s="222"/>
      <c r="E52" s="222"/>
      <c r="F52" s="222"/>
      <c r="G52" s="222"/>
      <c r="H52" s="222"/>
      <c r="I52" s="222"/>
      <c r="J52" s="222"/>
      <c r="K52" s="222"/>
    </row>
    <row r="54" spans="1:11" ht="15.5">
      <c r="A54" s="223" t="s">
        <v>695</v>
      </c>
      <c r="B54" s="223"/>
      <c r="C54" s="223"/>
      <c r="D54" s="223"/>
      <c r="E54" s="223"/>
      <c r="F54" s="223"/>
      <c r="G54" s="223"/>
      <c r="H54" s="223"/>
      <c r="I54" s="223"/>
      <c r="J54" s="223"/>
      <c r="K54" s="223"/>
    </row>
    <row r="55" spans="1:11">
      <c r="A55" s="222" t="s">
        <v>683</v>
      </c>
      <c r="B55" s="222"/>
      <c r="C55" s="222"/>
      <c r="D55" s="222"/>
      <c r="E55" s="222"/>
      <c r="F55" s="222"/>
      <c r="G55" s="222"/>
      <c r="H55" s="222"/>
      <c r="I55" s="222"/>
      <c r="J55" s="222"/>
      <c r="K55" s="222"/>
    </row>
    <row r="56" spans="1:11">
      <c r="A56" s="222"/>
      <c r="B56" s="222"/>
      <c r="C56" s="222"/>
      <c r="D56" s="222"/>
      <c r="E56" s="222"/>
      <c r="F56" s="222"/>
      <c r="G56" s="222"/>
      <c r="H56" s="222"/>
      <c r="I56" s="222"/>
      <c r="J56" s="222"/>
      <c r="K56" s="222"/>
    </row>
    <row r="57" spans="1:11">
      <c r="A57" s="222"/>
      <c r="B57" s="222"/>
      <c r="C57" s="222"/>
      <c r="D57" s="222"/>
      <c r="E57" s="222"/>
      <c r="F57" s="222"/>
      <c r="G57" s="222"/>
      <c r="H57" s="222"/>
      <c r="I57" s="222"/>
      <c r="J57" s="222"/>
      <c r="K57" s="222"/>
    </row>
    <row r="58" spans="1:11">
      <c r="A58" s="222"/>
      <c r="B58" s="222"/>
      <c r="C58" s="222"/>
      <c r="D58" s="222"/>
      <c r="E58" s="222"/>
      <c r="F58" s="222"/>
      <c r="G58" s="222"/>
      <c r="H58" s="222"/>
      <c r="I58" s="222"/>
      <c r="J58" s="222"/>
      <c r="K58" s="222"/>
    </row>
    <row r="59" spans="1:11">
      <c r="A59" s="222"/>
      <c r="B59" s="222"/>
      <c r="C59" s="222"/>
      <c r="D59" s="222"/>
      <c r="E59" s="222"/>
      <c r="F59" s="222"/>
      <c r="G59" s="222"/>
      <c r="H59" s="222"/>
      <c r="I59" s="222"/>
      <c r="J59" s="222"/>
      <c r="K59" s="222"/>
    </row>
    <row r="61" spans="1:11">
      <c r="A61" s="222" t="s">
        <v>684</v>
      </c>
      <c r="B61" s="222"/>
      <c r="C61" s="222"/>
      <c r="D61" s="222"/>
      <c r="E61" s="222"/>
      <c r="F61" s="222"/>
      <c r="G61" s="222"/>
      <c r="H61" s="222"/>
      <c r="I61" s="222"/>
      <c r="J61" s="222"/>
      <c r="K61" s="222"/>
    </row>
    <row r="62" spans="1:11">
      <c r="A62" s="222"/>
      <c r="B62" s="222"/>
      <c r="C62" s="222"/>
      <c r="D62" s="222"/>
      <c r="E62" s="222"/>
      <c r="F62" s="222"/>
      <c r="G62" s="222"/>
      <c r="H62" s="222"/>
      <c r="I62" s="222"/>
      <c r="J62" s="222"/>
      <c r="K62" s="222"/>
    </row>
    <row r="64" spans="1:11" ht="15.5">
      <c r="A64" s="223" t="s">
        <v>685</v>
      </c>
      <c r="B64" s="223"/>
      <c r="C64" s="223"/>
      <c r="D64" s="223"/>
      <c r="E64" s="223"/>
      <c r="F64" s="223"/>
      <c r="G64" s="223"/>
      <c r="H64" s="223"/>
      <c r="I64" s="223"/>
      <c r="J64" s="223"/>
      <c r="K64" s="223"/>
    </row>
    <row r="65" spans="1:11">
      <c r="A65" s="222" t="s">
        <v>706</v>
      </c>
      <c r="B65" s="222"/>
      <c r="C65" s="222"/>
      <c r="D65" s="222"/>
      <c r="E65" s="222"/>
      <c r="F65" s="222"/>
      <c r="G65" s="222"/>
      <c r="H65" s="222"/>
      <c r="I65" s="222"/>
      <c r="J65" s="222"/>
      <c r="K65" s="222"/>
    </row>
    <row r="66" spans="1:11">
      <c r="A66" s="222"/>
      <c r="B66" s="222"/>
      <c r="C66" s="222"/>
      <c r="D66" s="222"/>
      <c r="E66" s="222"/>
      <c r="F66" s="222"/>
      <c r="G66" s="222"/>
      <c r="H66" s="222"/>
      <c r="I66" s="222"/>
      <c r="J66" s="222"/>
      <c r="K66" s="222"/>
    </row>
    <row r="68" spans="1:11" ht="15.5">
      <c r="A68" s="223" t="s">
        <v>696</v>
      </c>
      <c r="B68" s="223"/>
      <c r="C68" s="223"/>
      <c r="D68" s="223"/>
      <c r="E68" s="223"/>
      <c r="F68" s="223"/>
      <c r="G68" s="223"/>
      <c r="H68" s="223"/>
      <c r="I68" s="223"/>
      <c r="J68" s="223"/>
      <c r="K68" s="223"/>
    </row>
    <row r="69" spans="1:11">
      <c r="A69" s="222" t="s">
        <v>686</v>
      </c>
      <c r="B69" s="222"/>
      <c r="C69" s="222"/>
      <c r="D69" s="222"/>
      <c r="E69" s="222"/>
      <c r="F69" s="222"/>
      <c r="G69" s="222"/>
      <c r="H69" s="222"/>
      <c r="I69" s="222"/>
      <c r="J69" s="222"/>
      <c r="K69" s="222"/>
    </row>
    <row r="70" spans="1:11">
      <c r="A70" s="222"/>
      <c r="B70" s="222"/>
      <c r="C70" s="222"/>
      <c r="D70" s="222"/>
      <c r="E70" s="222"/>
      <c r="F70" s="222"/>
      <c r="G70" s="222"/>
      <c r="H70" s="222"/>
      <c r="I70" s="222"/>
      <c r="J70" s="222"/>
      <c r="K70" s="222"/>
    </row>
    <row r="71" spans="1:11">
      <c r="A71" s="222"/>
      <c r="B71" s="222"/>
      <c r="C71" s="222"/>
      <c r="D71" s="222"/>
      <c r="E71" s="222"/>
      <c r="F71" s="222"/>
      <c r="G71" s="222"/>
      <c r="H71" s="222"/>
      <c r="I71" s="222"/>
      <c r="J71" s="222"/>
      <c r="K71" s="222"/>
    </row>
    <row r="73" spans="1:11" ht="15.5">
      <c r="A73" s="223" t="s">
        <v>687</v>
      </c>
      <c r="B73" s="223"/>
      <c r="C73" s="223"/>
      <c r="D73" s="223"/>
      <c r="E73" s="223"/>
      <c r="F73" s="223"/>
      <c r="G73" s="223"/>
      <c r="H73" s="223"/>
      <c r="I73" s="223"/>
      <c r="J73" s="223"/>
      <c r="K73" s="223"/>
    </row>
    <row r="74" spans="1:11">
      <c r="A74" s="222" t="s">
        <v>880</v>
      </c>
      <c r="B74" s="222"/>
      <c r="C74" s="222"/>
      <c r="D74" s="222"/>
      <c r="E74" s="222"/>
      <c r="F74" s="222"/>
      <c r="G74" s="222"/>
      <c r="H74" s="222"/>
      <c r="I74" s="222"/>
      <c r="J74" s="222"/>
      <c r="K74" s="222"/>
    </row>
    <row r="75" spans="1:11">
      <c r="A75" s="222"/>
      <c r="B75" s="222"/>
      <c r="C75" s="222"/>
      <c r="D75" s="222"/>
      <c r="E75" s="222"/>
      <c r="F75" s="222"/>
      <c r="G75" s="222"/>
      <c r="H75" s="222"/>
      <c r="I75" s="222"/>
      <c r="J75" s="222"/>
      <c r="K75" s="222"/>
    </row>
    <row r="76" spans="1:11">
      <c r="A76" s="222"/>
      <c r="B76" s="222"/>
      <c r="C76" s="222"/>
      <c r="D76" s="222"/>
      <c r="E76" s="222"/>
      <c r="F76" s="222"/>
      <c r="G76" s="222"/>
      <c r="H76" s="222"/>
      <c r="I76" s="222"/>
      <c r="J76" s="222"/>
      <c r="K76" s="222"/>
    </row>
    <row r="78" spans="1:11">
      <c r="A78" s="222" t="s">
        <v>688</v>
      </c>
      <c r="B78" s="222"/>
      <c r="C78" s="222"/>
      <c r="D78" s="222"/>
      <c r="E78" s="222"/>
      <c r="F78" s="222"/>
      <c r="G78" s="222"/>
      <c r="H78" s="222"/>
      <c r="I78" s="222"/>
      <c r="J78" s="222"/>
      <c r="K78" s="222"/>
    </row>
    <row r="79" spans="1:11">
      <c r="A79" s="222"/>
      <c r="B79" s="222"/>
      <c r="C79" s="222"/>
      <c r="D79" s="222"/>
      <c r="E79" s="222"/>
      <c r="F79" s="222"/>
      <c r="G79" s="222"/>
      <c r="H79" s="222"/>
      <c r="I79" s="222"/>
      <c r="J79" s="222"/>
      <c r="K79" s="222"/>
    </row>
    <row r="81" spans="1:11" ht="15.5">
      <c r="A81" s="223" t="s">
        <v>861</v>
      </c>
      <c r="B81" s="223"/>
      <c r="C81" s="223"/>
      <c r="D81" s="223"/>
      <c r="E81" s="223"/>
      <c r="F81" s="223"/>
      <c r="G81" s="223"/>
      <c r="H81" s="223"/>
      <c r="I81" s="223"/>
      <c r="J81" s="223"/>
      <c r="K81" s="223"/>
    </row>
    <row r="82" spans="1:11">
      <c r="A82" s="229" t="s">
        <v>848</v>
      </c>
      <c r="B82" s="229"/>
      <c r="C82" s="229"/>
      <c r="D82" s="229"/>
      <c r="E82" s="229"/>
      <c r="F82" s="21"/>
      <c r="G82" s="21"/>
      <c r="H82" s="21"/>
      <c r="I82" s="21"/>
      <c r="J82" s="21"/>
      <c r="K82" s="21"/>
    </row>
    <row r="83" spans="1:11">
      <c r="A83" s="222" t="s">
        <v>689</v>
      </c>
      <c r="B83" s="222"/>
      <c r="C83" s="222"/>
      <c r="D83" s="222"/>
      <c r="E83" s="222"/>
      <c r="F83" s="222"/>
      <c r="G83" s="222"/>
      <c r="H83" s="222"/>
      <c r="I83" s="222"/>
      <c r="J83" s="222"/>
      <c r="K83" s="222"/>
    </row>
    <row r="84" spans="1:11">
      <c r="A84" s="222"/>
      <c r="B84" s="222"/>
      <c r="C84" s="222"/>
      <c r="D84" s="222"/>
      <c r="E84" s="222"/>
      <c r="F84" s="222"/>
      <c r="G84" s="222"/>
      <c r="H84" s="222"/>
      <c r="I84" s="222"/>
      <c r="J84" s="222"/>
      <c r="K84" s="222"/>
    </row>
    <row r="86" spans="1:11">
      <c r="A86" s="68" t="s">
        <v>619</v>
      </c>
      <c r="B86" s="222" t="s">
        <v>690</v>
      </c>
      <c r="C86" s="222"/>
      <c r="D86" s="222"/>
      <c r="E86" s="222"/>
      <c r="F86" s="222"/>
      <c r="G86" s="222"/>
      <c r="H86" s="222"/>
      <c r="I86" s="222"/>
      <c r="J86" s="222"/>
      <c r="K86" s="222"/>
    </row>
    <row r="87" spans="1:11">
      <c r="B87" s="222"/>
      <c r="C87" s="222"/>
      <c r="D87" s="222"/>
      <c r="E87" s="222"/>
      <c r="F87" s="222"/>
      <c r="G87" s="222"/>
      <c r="H87" s="222"/>
      <c r="I87" s="222"/>
      <c r="J87" s="222"/>
      <c r="K87" s="222"/>
    </row>
    <row r="88" spans="1:11">
      <c r="B88" s="222"/>
      <c r="C88" s="222"/>
      <c r="D88" s="222"/>
      <c r="E88" s="222"/>
      <c r="F88" s="222"/>
      <c r="G88" s="222"/>
      <c r="H88" s="222"/>
      <c r="I88" s="222"/>
      <c r="J88" s="222"/>
      <c r="K88" s="222"/>
    </row>
    <row r="89" spans="1:11">
      <c r="B89" s="222"/>
      <c r="C89" s="222"/>
      <c r="D89" s="222"/>
      <c r="E89" s="222"/>
      <c r="F89" s="222"/>
      <c r="G89" s="222"/>
      <c r="H89" s="222"/>
      <c r="I89" s="222"/>
      <c r="J89" s="222"/>
      <c r="K89" s="222"/>
    </row>
    <row r="90" spans="1:11">
      <c r="B90" s="222"/>
      <c r="C90" s="222"/>
      <c r="D90" s="222"/>
      <c r="E90" s="222"/>
      <c r="F90" s="222"/>
      <c r="G90" s="222"/>
      <c r="H90" s="222"/>
      <c r="I90" s="222"/>
      <c r="J90" s="222"/>
      <c r="K90" s="222"/>
    </row>
    <row r="92" spans="1:11">
      <c r="A92" s="68" t="s">
        <v>620</v>
      </c>
      <c r="B92" s="222" t="s">
        <v>691</v>
      </c>
      <c r="C92" s="222"/>
      <c r="D92" s="222"/>
      <c r="E92" s="222"/>
      <c r="F92" s="222"/>
      <c r="G92" s="222"/>
      <c r="H92" s="222"/>
      <c r="I92" s="222"/>
      <c r="J92" s="222"/>
      <c r="K92" s="222"/>
    </row>
    <row r="93" spans="1:11">
      <c r="B93" s="222"/>
      <c r="C93" s="222"/>
      <c r="D93" s="222"/>
      <c r="E93" s="222"/>
      <c r="F93" s="222"/>
      <c r="G93" s="222"/>
      <c r="H93" s="222"/>
      <c r="I93" s="222"/>
      <c r="J93" s="222"/>
      <c r="K93" s="222"/>
    </row>
    <row r="94" spans="1:11">
      <c r="B94" s="222"/>
      <c r="C94" s="222"/>
      <c r="D94" s="222"/>
      <c r="E94" s="222"/>
      <c r="F94" s="222"/>
      <c r="G94" s="222"/>
      <c r="H94" s="222"/>
      <c r="I94" s="222"/>
      <c r="J94" s="222"/>
      <c r="K94" s="222"/>
    </row>
    <row r="95" spans="1:11">
      <c r="B95" s="222"/>
      <c r="C95" s="222"/>
      <c r="D95" s="222"/>
      <c r="E95" s="222"/>
      <c r="F95" s="222"/>
      <c r="G95" s="222"/>
      <c r="H95" s="222"/>
      <c r="I95" s="222"/>
      <c r="J95" s="222"/>
      <c r="K95" s="222"/>
    </row>
    <row r="96" spans="1:11">
      <c r="B96" s="222"/>
      <c r="C96" s="222"/>
      <c r="D96" s="222"/>
      <c r="E96" s="222"/>
      <c r="F96" s="222"/>
      <c r="G96" s="222"/>
      <c r="H96" s="222"/>
      <c r="I96" s="222"/>
      <c r="J96" s="222"/>
      <c r="K96" s="222"/>
    </row>
    <row r="98" spans="1:11" s="24" customFormat="1">
      <c r="A98" s="128" t="s">
        <v>692</v>
      </c>
      <c r="B98" s="227" t="s">
        <v>881</v>
      </c>
      <c r="C98" s="227"/>
      <c r="D98" s="227"/>
      <c r="E98" s="227"/>
      <c r="F98" s="227"/>
      <c r="G98" s="227"/>
      <c r="H98" s="227"/>
      <c r="I98" s="227"/>
      <c r="J98" s="227"/>
      <c r="K98" s="227"/>
    </row>
    <row r="99" spans="1:11" s="24" customFormat="1">
      <c r="A99" s="129"/>
      <c r="B99" s="227"/>
      <c r="C99" s="227"/>
      <c r="D99" s="227"/>
      <c r="E99" s="227"/>
      <c r="F99" s="227"/>
      <c r="G99" s="227"/>
      <c r="H99" s="227"/>
      <c r="I99" s="227"/>
      <c r="J99" s="227"/>
      <c r="K99" s="227"/>
    </row>
    <row r="100" spans="1:11" s="24" customFormat="1">
      <c r="A100" s="129"/>
      <c r="B100" s="227"/>
      <c r="C100" s="227"/>
      <c r="D100" s="227"/>
      <c r="E100" s="227"/>
      <c r="F100" s="227"/>
      <c r="G100" s="227"/>
      <c r="H100" s="227"/>
      <c r="I100" s="227"/>
      <c r="J100" s="227"/>
      <c r="K100" s="227"/>
    </row>
    <row r="101" spans="1:11" s="24" customFormat="1">
      <c r="A101" s="129"/>
      <c r="B101" s="227"/>
      <c r="C101" s="227"/>
      <c r="D101" s="227"/>
      <c r="E101" s="227"/>
      <c r="F101" s="227"/>
      <c r="G101" s="227"/>
      <c r="H101" s="227"/>
      <c r="I101" s="227"/>
      <c r="J101" s="227"/>
      <c r="K101" s="227"/>
    </row>
    <row r="102" spans="1:11" s="24" customFormat="1">
      <c r="A102" s="129"/>
      <c r="B102" s="227"/>
      <c r="C102" s="227"/>
      <c r="D102" s="227"/>
      <c r="E102" s="227"/>
      <c r="F102" s="227"/>
      <c r="G102" s="227"/>
      <c r="H102" s="227"/>
      <c r="I102" s="227"/>
      <c r="J102" s="227"/>
      <c r="K102" s="227"/>
    </row>
    <row r="103" spans="1:11" s="24" customFormat="1">
      <c r="A103" s="129"/>
      <c r="B103" s="227"/>
      <c r="C103" s="227"/>
      <c r="D103" s="227"/>
      <c r="E103" s="227"/>
      <c r="F103" s="227"/>
      <c r="G103" s="227"/>
      <c r="H103" s="227"/>
      <c r="I103" s="227"/>
      <c r="J103" s="227"/>
      <c r="K103" s="227"/>
    </row>
    <row r="104" spans="1:11" s="24" customFormat="1">
      <c r="A104" s="129"/>
      <c r="B104" s="227"/>
      <c r="C104" s="227"/>
      <c r="D104" s="227"/>
      <c r="E104" s="227"/>
      <c r="F104" s="227"/>
      <c r="G104" s="227"/>
      <c r="H104" s="227"/>
      <c r="I104" s="227"/>
      <c r="J104" s="227"/>
      <c r="K104" s="227"/>
    </row>
    <row r="105" spans="1:11" s="24" customFormat="1">
      <c r="A105" s="129"/>
      <c r="B105" s="66"/>
      <c r="C105" s="66"/>
      <c r="D105" s="66"/>
      <c r="E105" s="66"/>
      <c r="F105" s="66"/>
      <c r="G105" s="66"/>
      <c r="H105" s="66"/>
      <c r="I105" s="66"/>
      <c r="J105" s="66"/>
      <c r="K105" s="66"/>
    </row>
    <row r="106" spans="1:11" s="24" customFormat="1">
      <c r="A106" s="227" t="s">
        <v>882</v>
      </c>
      <c r="B106" s="227"/>
      <c r="C106" s="227"/>
      <c r="D106" s="227"/>
      <c r="E106" s="227"/>
      <c r="F106" s="227"/>
      <c r="G106" s="227"/>
      <c r="H106" s="227"/>
      <c r="I106" s="227"/>
      <c r="J106" s="227"/>
      <c r="K106" s="227"/>
    </row>
    <row r="107" spans="1:11" s="24" customFormat="1">
      <c r="A107" s="227"/>
      <c r="B107" s="227"/>
      <c r="C107" s="227"/>
      <c r="D107" s="227"/>
      <c r="E107" s="227"/>
      <c r="F107" s="227"/>
      <c r="G107" s="227"/>
      <c r="H107" s="227"/>
      <c r="I107" s="227"/>
      <c r="J107" s="227"/>
      <c r="K107" s="227"/>
    </row>
    <row r="108" spans="1:11" s="24" customFormat="1">
      <c r="A108" s="129"/>
      <c r="B108" s="129"/>
      <c r="C108" s="129"/>
      <c r="D108" s="129"/>
      <c r="E108" s="129"/>
      <c r="F108" s="129"/>
      <c r="G108" s="129"/>
      <c r="H108" s="129"/>
      <c r="I108" s="129"/>
      <c r="J108" s="129"/>
      <c r="K108" s="129"/>
    </row>
    <row r="109" spans="1:11" s="24" customFormat="1">
      <c r="A109" s="128" t="s">
        <v>619</v>
      </c>
      <c r="B109" s="227" t="s">
        <v>707</v>
      </c>
      <c r="C109" s="227"/>
      <c r="D109" s="227"/>
      <c r="E109" s="227"/>
      <c r="F109" s="227"/>
      <c r="G109" s="227"/>
      <c r="H109" s="227"/>
      <c r="I109" s="227"/>
      <c r="J109" s="227"/>
      <c r="K109" s="227"/>
    </row>
    <row r="110" spans="1:11" s="24" customFormat="1">
      <c r="A110" s="129"/>
      <c r="B110" s="227"/>
      <c r="C110" s="227"/>
      <c r="D110" s="227"/>
      <c r="E110" s="227"/>
      <c r="F110" s="227"/>
      <c r="G110" s="227"/>
      <c r="H110" s="227"/>
      <c r="I110" s="227"/>
      <c r="J110" s="227"/>
      <c r="K110" s="227"/>
    </row>
    <row r="111" spans="1:11" s="24" customFormat="1">
      <c r="A111" s="129"/>
      <c r="B111" s="129"/>
      <c r="C111" s="129"/>
      <c r="D111" s="129"/>
      <c r="E111" s="129"/>
      <c r="F111" s="129"/>
      <c r="G111" s="129"/>
      <c r="H111" s="129"/>
      <c r="I111" s="129"/>
      <c r="J111" s="129"/>
      <c r="K111" s="129"/>
    </row>
    <row r="112" spans="1:11">
      <c r="A112" s="68" t="s">
        <v>620</v>
      </c>
      <c r="B112" s="222" t="s">
        <v>693</v>
      </c>
      <c r="C112" s="222"/>
      <c r="D112" s="222"/>
      <c r="E112" s="222"/>
      <c r="F112" s="222"/>
      <c r="G112" s="222"/>
      <c r="H112" s="222"/>
      <c r="I112" s="222"/>
      <c r="J112" s="222"/>
      <c r="K112" s="222"/>
    </row>
    <row r="113" spans="1:11">
      <c r="B113" s="222"/>
      <c r="C113" s="222"/>
      <c r="D113" s="222"/>
      <c r="E113" s="222"/>
      <c r="F113" s="222"/>
      <c r="G113" s="222"/>
      <c r="H113" s="222"/>
      <c r="I113" s="222"/>
      <c r="J113" s="222"/>
      <c r="K113" s="222"/>
    </row>
    <row r="114" spans="1:11">
      <c r="B114" s="222"/>
      <c r="C114" s="222"/>
      <c r="D114" s="222"/>
      <c r="E114" s="222"/>
      <c r="F114" s="222"/>
      <c r="G114" s="222"/>
      <c r="H114" s="222"/>
      <c r="I114" s="222"/>
      <c r="J114" s="222"/>
      <c r="K114" s="222"/>
    </row>
    <row r="115" spans="1:11">
      <c r="B115" s="106"/>
      <c r="C115" s="106"/>
      <c r="D115" s="106"/>
      <c r="E115" s="106"/>
      <c r="F115" s="106"/>
      <c r="G115" s="106"/>
      <c r="H115" s="106"/>
      <c r="I115" s="106"/>
      <c r="J115" s="106"/>
      <c r="K115" s="106"/>
    </row>
    <row r="116" spans="1:11">
      <c r="A116" s="229" t="s">
        <v>862</v>
      </c>
      <c r="B116" s="230"/>
      <c r="C116" s="230"/>
      <c r="D116" s="230"/>
      <c r="E116" s="230"/>
      <c r="F116" s="230"/>
      <c r="G116" s="230"/>
      <c r="H116" s="230"/>
      <c r="I116" s="230"/>
      <c r="J116" s="230"/>
      <c r="K116" s="230"/>
    </row>
    <row r="117" spans="1:11" ht="30" customHeight="1">
      <c r="A117" s="222" t="s">
        <v>883</v>
      </c>
      <c r="B117" s="222"/>
      <c r="C117" s="222"/>
      <c r="D117" s="222"/>
      <c r="E117" s="222"/>
      <c r="F117" s="222"/>
      <c r="G117" s="222"/>
      <c r="H117" s="222"/>
      <c r="I117" s="222"/>
      <c r="J117" s="222"/>
      <c r="K117" s="222"/>
    </row>
    <row r="118" spans="1:11" ht="15" customHeight="1">
      <c r="A118" s="118"/>
      <c r="B118" s="118"/>
      <c r="C118" s="118"/>
      <c r="D118" s="118"/>
      <c r="E118" s="118"/>
      <c r="F118" s="118"/>
      <c r="G118" s="118"/>
      <c r="H118" s="118"/>
      <c r="I118" s="118"/>
      <c r="J118" s="118"/>
      <c r="K118" s="118"/>
    </row>
    <row r="119" spans="1:11" ht="75" customHeight="1">
      <c r="A119" s="130" t="s">
        <v>619</v>
      </c>
      <c r="B119" s="222" t="s">
        <v>691</v>
      </c>
      <c r="C119" s="222"/>
      <c r="D119" s="222"/>
      <c r="E119" s="222"/>
      <c r="F119" s="222"/>
      <c r="G119" s="222"/>
      <c r="H119" s="222"/>
      <c r="I119" s="222"/>
      <c r="J119" s="222"/>
      <c r="K119" s="222"/>
    </row>
    <row r="120" spans="1:11" ht="15" customHeight="1">
      <c r="A120" s="128"/>
      <c r="B120" s="63"/>
      <c r="C120" s="63"/>
      <c r="D120" s="63"/>
      <c r="E120" s="63"/>
      <c r="F120" s="63"/>
      <c r="G120" s="63"/>
      <c r="H120" s="63"/>
      <c r="I120" s="63"/>
      <c r="J120" s="63"/>
      <c r="K120" s="63"/>
    </row>
    <row r="121" spans="1:11" ht="135" customHeight="1">
      <c r="A121" s="130" t="s">
        <v>620</v>
      </c>
      <c r="B121" s="222" t="s">
        <v>986</v>
      </c>
      <c r="C121" s="222"/>
      <c r="D121" s="222"/>
      <c r="E121" s="222"/>
      <c r="F121" s="222"/>
      <c r="G121" s="222"/>
      <c r="H121" s="222"/>
      <c r="I121" s="222"/>
      <c r="J121" s="222"/>
      <c r="K121" s="222"/>
    </row>
    <row r="122" spans="1:11" ht="15" customHeight="1">
      <c r="A122" s="130"/>
      <c r="B122" s="118"/>
      <c r="C122" s="118"/>
      <c r="D122" s="118"/>
      <c r="E122" s="118"/>
      <c r="F122" s="118"/>
      <c r="G122" s="118"/>
      <c r="H122" s="118"/>
      <c r="I122" s="118"/>
      <c r="J122" s="118"/>
      <c r="K122" s="118"/>
    </row>
    <row r="123" spans="1:11" ht="30" customHeight="1">
      <c r="A123" s="130" t="s">
        <v>692</v>
      </c>
      <c r="B123" s="227" t="s">
        <v>707</v>
      </c>
      <c r="C123" s="227"/>
      <c r="D123" s="227"/>
      <c r="E123" s="227"/>
      <c r="F123" s="227"/>
      <c r="G123" s="227"/>
      <c r="H123" s="227"/>
      <c r="I123" s="227"/>
      <c r="J123" s="227"/>
      <c r="K123" s="227"/>
    </row>
    <row r="124" spans="1:11" ht="15" customHeight="1">
      <c r="A124" s="130"/>
      <c r="B124" s="149"/>
      <c r="C124" s="149"/>
      <c r="D124" s="149"/>
      <c r="E124" s="149"/>
      <c r="F124" s="149"/>
      <c r="G124" s="149"/>
      <c r="H124" s="149"/>
      <c r="I124" s="149"/>
      <c r="J124" s="149"/>
      <c r="K124" s="149"/>
    </row>
    <row r="125" spans="1:11" ht="30" customHeight="1">
      <c r="A125" s="130" t="s">
        <v>737</v>
      </c>
      <c r="B125" s="227" t="s">
        <v>1035</v>
      </c>
      <c r="C125" s="227"/>
      <c r="D125" s="227"/>
      <c r="E125" s="227"/>
      <c r="F125" s="227"/>
      <c r="G125" s="227"/>
      <c r="H125" s="227"/>
      <c r="I125" s="227"/>
      <c r="J125" s="227"/>
      <c r="K125" s="227"/>
    </row>
    <row r="126" spans="1:11">
      <c r="B126" s="131"/>
      <c r="C126" s="131"/>
      <c r="D126" s="131"/>
      <c r="E126" s="131"/>
      <c r="F126" s="131"/>
      <c r="G126" s="131"/>
      <c r="H126" s="131"/>
      <c r="I126" s="131"/>
      <c r="J126" s="131"/>
      <c r="K126" s="131"/>
    </row>
    <row r="127" spans="1:11" ht="75" customHeight="1">
      <c r="A127" s="228" t="s">
        <v>884</v>
      </c>
      <c r="B127" s="228"/>
      <c r="C127" s="228"/>
      <c r="D127" s="228"/>
      <c r="E127" s="228"/>
      <c r="F127" s="228"/>
      <c r="G127" s="228"/>
      <c r="H127" s="228"/>
      <c r="I127" s="228"/>
      <c r="J127" s="228"/>
      <c r="K127" s="228"/>
    </row>
    <row r="129" spans="1:11" ht="15.5">
      <c r="A129" s="223" t="s">
        <v>694</v>
      </c>
      <c r="B129" s="223"/>
      <c r="C129" s="223"/>
      <c r="D129" s="223"/>
      <c r="E129" s="223"/>
      <c r="F129" s="223"/>
      <c r="G129" s="223"/>
      <c r="H129" s="223"/>
      <c r="I129" s="223"/>
      <c r="J129" s="223"/>
      <c r="K129" s="223"/>
    </row>
    <row r="130" spans="1:11" s="145" customFormat="1" ht="75" customHeight="1">
      <c r="A130" s="222" t="s">
        <v>1034</v>
      </c>
      <c r="B130" s="222"/>
      <c r="C130" s="222"/>
      <c r="D130" s="222"/>
      <c r="E130" s="222"/>
      <c r="F130" s="222"/>
      <c r="G130" s="222"/>
      <c r="H130" s="222"/>
      <c r="I130" s="222"/>
      <c r="J130" s="222"/>
      <c r="K130" s="222"/>
    </row>
    <row r="131" spans="1:11">
      <c r="A131" s="63"/>
      <c r="B131" s="63"/>
      <c r="C131" s="63"/>
      <c r="D131" s="63"/>
      <c r="E131" s="63"/>
      <c r="F131" s="63"/>
      <c r="G131" s="63"/>
      <c r="H131" s="63"/>
      <c r="I131" s="63"/>
      <c r="J131" s="63"/>
      <c r="K131" s="63"/>
    </row>
    <row r="132" spans="1:11">
      <c r="A132" s="63"/>
      <c r="B132" s="63"/>
      <c r="C132" s="63"/>
      <c r="D132" s="63"/>
      <c r="E132" s="63"/>
      <c r="F132" s="63"/>
      <c r="G132" s="63"/>
      <c r="H132" s="63"/>
      <c r="I132" s="63"/>
      <c r="J132" s="63"/>
      <c r="K132" s="63"/>
    </row>
    <row r="133" spans="1:11">
      <c r="A133" s="63"/>
      <c r="B133" s="63"/>
      <c r="C133" s="63"/>
      <c r="D133" s="63"/>
      <c r="E133" s="63"/>
      <c r="F133" s="63"/>
      <c r="G133" s="63"/>
      <c r="H133" s="63"/>
      <c r="I133" s="63"/>
      <c r="J133" s="63"/>
      <c r="K133" s="63"/>
    </row>
  </sheetData>
  <sheetProtection algorithmName="SHA-512" hashValue="kDGgLXFeJc0ihnO1/kPNnYPa4WD8G5JEmLIWCdfhBCpgi98vYfHdS8r3R2G4O1jTYlLJ0nlBY5NnJ1MgDXSvTA==" saltValue="194MaTbEGcFTiLNkj/5sWQ==" spinCount="100000" sheet="1" objects="1" scenarios="1"/>
  <mergeCells count="51">
    <mergeCell ref="A36:K39"/>
    <mergeCell ref="A27:K27"/>
    <mergeCell ref="A74:K76"/>
    <mergeCell ref="A41:K44"/>
    <mergeCell ref="A46:K48"/>
    <mergeCell ref="A65:K66"/>
    <mergeCell ref="A68:K68"/>
    <mergeCell ref="A69:K71"/>
    <mergeCell ref="A73:K73"/>
    <mergeCell ref="A50:K52"/>
    <mergeCell ref="A54:K54"/>
    <mergeCell ref="A55:K59"/>
    <mergeCell ref="A61:K62"/>
    <mergeCell ref="A64:K64"/>
    <mergeCell ref="A130:K130"/>
    <mergeCell ref="A78:K79"/>
    <mergeCell ref="A81:K81"/>
    <mergeCell ref="A83:K84"/>
    <mergeCell ref="A82:E82"/>
    <mergeCell ref="B86:K90"/>
    <mergeCell ref="A129:K129"/>
    <mergeCell ref="B92:K96"/>
    <mergeCell ref="B98:K104"/>
    <mergeCell ref="A106:K107"/>
    <mergeCell ref="B109:K110"/>
    <mergeCell ref="B112:K114"/>
    <mergeCell ref="B123:K123"/>
    <mergeCell ref="A127:K127"/>
    <mergeCell ref="A116:K116"/>
    <mergeCell ref="A117:K117"/>
    <mergeCell ref="B119:K119"/>
    <mergeCell ref="B121:K121"/>
    <mergeCell ref="B125:K125"/>
    <mergeCell ref="A25:K25"/>
    <mergeCell ref="A29:K34"/>
    <mergeCell ref="A10:K11"/>
    <mergeCell ref="D13:H13"/>
    <mergeCell ref="D14:H14"/>
    <mergeCell ref="D15:H15"/>
    <mergeCell ref="D16:H16"/>
    <mergeCell ref="D17:H17"/>
    <mergeCell ref="D18:H18"/>
    <mergeCell ref="A19:K19"/>
    <mergeCell ref="A22:K22"/>
    <mergeCell ref="A20:K20"/>
    <mergeCell ref="A1:K1"/>
    <mergeCell ref="A4:K7"/>
    <mergeCell ref="A3:K3"/>
    <mergeCell ref="A2:K2"/>
    <mergeCell ref="A9:K9"/>
    <mergeCell ref="A8:K8"/>
  </mergeCells>
  <hyperlinks>
    <hyperlink ref="D17" r:id="rId1" xr:uid="{00000000-0004-0000-0200-000000000000}"/>
  </hyperlinks>
  <pageMargins left="0.7" right="0.7" top="0.75" bottom="0.75" header="0.3" footer="0.3"/>
  <pageSetup orientation="portrait" horizontalDpi="4294967294" verticalDpi="4294967294" r:id="rId2"/>
  <headerFooter>
    <oddFooter>&amp;LHACA PBV RFP 11/2021&amp;C&amp;A&amp;R&amp;P</oddFooter>
  </headerFooter>
  <rowBreaks count="2" manualBreakCount="2">
    <brk id="80" max="11" man="1"/>
    <brk id="115" max="11" man="1"/>
  </rowBreaks>
  <ignoredErrors>
    <ignoredError sqref="A86 A92 A98 A109 A1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2"/>
  <sheetViews>
    <sheetView showGridLines="0" zoomScale="110" zoomScaleNormal="110" workbookViewId="0">
      <selection activeCell="D23" sqref="D23"/>
    </sheetView>
  </sheetViews>
  <sheetFormatPr defaultRowHeight="15" customHeight="1"/>
  <cols>
    <col min="1" max="7" width="7.81640625" customWidth="1"/>
    <col min="8" max="8" width="2.7265625" customWidth="1"/>
    <col min="9" max="11" width="8.26953125" customWidth="1"/>
    <col min="12" max="12" width="7.81640625" customWidth="1"/>
    <col min="13" max="15" width="7.7265625" customWidth="1"/>
    <col min="23" max="23" width="9.1796875" style="29"/>
  </cols>
  <sheetData>
    <row r="1" spans="1:12" ht="15" customHeight="1">
      <c r="A1" s="221" t="s">
        <v>1027</v>
      </c>
      <c r="B1" s="221"/>
      <c r="C1" s="221"/>
      <c r="D1" s="221"/>
      <c r="E1" s="221"/>
      <c r="F1" s="221"/>
      <c r="G1" s="221"/>
      <c r="H1" s="221"/>
      <c r="I1" s="221"/>
      <c r="J1" s="221"/>
      <c r="K1" s="221"/>
      <c r="L1" s="221"/>
    </row>
    <row r="3" spans="1:12" ht="45" customHeight="1">
      <c r="A3" s="178" t="s">
        <v>888</v>
      </c>
      <c r="B3" s="238"/>
      <c r="C3" s="237"/>
      <c r="D3" s="237"/>
      <c r="E3" s="237"/>
      <c r="F3" s="237"/>
      <c r="G3" s="237"/>
      <c r="H3" s="237"/>
      <c r="I3" s="237"/>
      <c r="J3" s="237"/>
      <c r="K3" s="237"/>
      <c r="L3" s="237"/>
    </row>
    <row r="5" spans="1:12" ht="15" customHeight="1">
      <c r="A5" s="175" t="s">
        <v>7</v>
      </c>
      <c r="B5" s="239"/>
      <c r="C5" s="237"/>
      <c r="D5" s="237"/>
      <c r="E5" s="237"/>
      <c r="F5" s="237"/>
      <c r="G5" s="237"/>
      <c r="H5" s="237"/>
      <c r="I5" s="237"/>
      <c r="J5" s="237"/>
      <c r="K5" s="237"/>
      <c r="L5" s="237"/>
    </row>
    <row r="7" spans="1:12" ht="15" customHeight="1">
      <c r="A7" s="178" t="s">
        <v>639</v>
      </c>
      <c r="B7" s="178"/>
      <c r="C7" s="178"/>
      <c r="D7" s="178"/>
      <c r="E7" s="178"/>
      <c r="F7" s="178"/>
      <c r="G7" s="178"/>
      <c r="H7" s="178"/>
      <c r="I7" s="178"/>
      <c r="J7" s="178"/>
      <c r="K7" s="178"/>
      <c r="L7" s="178"/>
    </row>
    <row r="8" spans="1:12" ht="15" customHeight="1">
      <c r="A8" s="178"/>
      <c r="B8" s="178"/>
      <c r="C8" s="178"/>
      <c r="D8" s="178"/>
      <c r="E8" s="178"/>
      <c r="F8" s="178"/>
      <c r="G8" s="178"/>
      <c r="H8" s="178"/>
      <c r="I8" s="178"/>
      <c r="J8" s="178"/>
      <c r="K8" s="178"/>
      <c r="L8" s="178"/>
    </row>
    <row r="10" spans="1:12" ht="15" customHeight="1">
      <c r="D10" s="74"/>
      <c r="E10" s="236" t="s">
        <v>640</v>
      </c>
      <c r="F10" s="175"/>
      <c r="G10" s="175"/>
      <c r="H10" s="175"/>
      <c r="I10" s="175"/>
      <c r="J10" s="175"/>
      <c r="K10" s="175"/>
      <c r="L10" s="175"/>
    </row>
    <row r="11" spans="1:12" ht="15" customHeight="1">
      <c r="D11" s="108"/>
      <c r="E11" s="107" t="s">
        <v>846</v>
      </c>
      <c r="F11" s="103"/>
      <c r="G11" s="103"/>
      <c r="H11" s="103"/>
      <c r="I11" s="103"/>
      <c r="J11" s="103"/>
      <c r="K11" s="103"/>
      <c r="L11" s="103"/>
    </row>
    <row r="13" spans="1:12" ht="60" customHeight="1">
      <c r="A13" s="178" t="s">
        <v>886</v>
      </c>
      <c r="B13" s="178"/>
      <c r="C13" s="178"/>
      <c r="D13" s="178"/>
      <c r="E13" s="178"/>
      <c r="F13" s="178"/>
      <c r="G13" s="178"/>
      <c r="H13" s="178"/>
      <c r="I13" s="178"/>
      <c r="J13" s="178"/>
      <c r="K13" s="178"/>
      <c r="L13" s="178"/>
    </row>
    <row r="14" spans="1:12" ht="15" customHeight="1">
      <c r="A14" s="115"/>
      <c r="B14" s="115"/>
      <c r="C14" s="115"/>
      <c r="D14" s="115"/>
      <c r="E14" s="115"/>
      <c r="F14" s="115"/>
      <c r="G14" s="115"/>
      <c r="H14" s="115"/>
      <c r="I14" s="115"/>
      <c r="J14" s="115"/>
      <c r="K14" s="115"/>
      <c r="L14" s="115"/>
    </row>
    <row r="15" spans="1:12" ht="15" customHeight="1">
      <c r="A15" s="178" t="s">
        <v>885</v>
      </c>
      <c r="B15" s="178"/>
      <c r="C15" s="178"/>
      <c r="D15" s="178"/>
      <c r="E15" s="178"/>
      <c r="F15" s="178"/>
      <c r="G15" s="178"/>
      <c r="H15" s="178"/>
      <c r="I15" s="178"/>
      <c r="J15" s="178"/>
      <c r="K15" s="178"/>
      <c r="L15" s="178"/>
    </row>
    <row r="16" spans="1:12" ht="15" customHeight="1">
      <c r="A16" s="178"/>
      <c r="B16" s="178"/>
      <c r="C16" s="178"/>
      <c r="D16" s="178"/>
      <c r="E16" s="178"/>
      <c r="F16" s="178"/>
      <c r="G16" s="178"/>
      <c r="H16" s="178"/>
      <c r="I16" s="178"/>
      <c r="J16" s="178"/>
      <c r="K16" s="178"/>
      <c r="L16" s="178"/>
    </row>
    <row r="17" spans="1:12" ht="15" customHeight="1">
      <c r="A17" s="178"/>
      <c r="B17" s="178"/>
      <c r="C17" s="178"/>
      <c r="D17" s="178"/>
      <c r="E17" s="178"/>
      <c r="F17" s="178"/>
      <c r="G17" s="178"/>
      <c r="H17" s="178"/>
      <c r="I17" s="178"/>
      <c r="J17" s="178"/>
      <c r="K17" s="178"/>
      <c r="L17" s="178"/>
    </row>
    <row r="18" spans="1:12" ht="15" customHeight="1">
      <c r="A18" s="178"/>
      <c r="B18" s="178"/>
      <c r="C18" s="178"/>
      <c r="D18" s="178"/>
      <c r="E18" s="178"/>
      <c r="F18" s="178"/>
      <c r="G18" s="178"/>
      <c r="H18" s="178"/>
      <c r="I18" s="178"/>
      <c r="J18" s="178"/>
      <c r="K18" s="178"/>
      <c r="L18" s="178"/>
    </row>
    <row r="19" spans="1:12" ht="15" customHeight="1">
      <c r="A19" s="178"/>
      <c r="B19" s="178"/>
      <c r="C19" s="178"/>
      <c r="D19" s="178"/>
      <c r="E19" s="178"/>
      <c r="F19" s="178"/>
      <c r="G19" s="178"/>
      <c r="H19" s="178"/>
      <c r="I19" s="178"/>
      <c r="J19" s="178"/>
      <c r="K19" s="178"/>
      <c r="L19" s="178"/>
    </row>
    <row r="20" spans="1:12" ht="15" customHeight="1">
      <c r="A20" s="178"/>
      <c r="B20" s="178"/>
      <c r="C20" s="178"/>
      <c r="D20" s="178"/>
      <c r="E20" s="178"/>
      <c r="F20" s="178"/>
      <c r="G20" s="178"/>
      <c r="H20" s="178"/>
      <c r="I20" s="178"/>
      <c r="J20" s="178"/>
      <c r="K20" s="178"/>
      <c r="L20" s="178"/>
    </row>
    <row r="21" spans="1:12" ht="15" customHeight="1">
      <c r="A21" s="178"/>
      <c r="B21" s="178"/>
      <c r="C21" s="178"/>
      <c r="D21" s="178"/>
      <c r="E21" s="178"/>
      <c r="F21" s="178"/>
      <c r="G21" s="178"/>
      <c r="H21" s="178"/>
      <c r="I21" s="178"/>
      <c r="J21" s="178"/>
      <c r="K21" s="178"/>
      <c r="L21" s="178"/>
    </row>
    <row r="22" spans="1:12" ht="15" customHeight="1">
      <c r="A22" s="178"/>
      <c r="B22" s="178"/>
      <c r="C22" s="178"/>
      <c r="D22" s="178"/>
      <c r="E22" s="178"/>
      <c r="F22" s="178"/>
      <c r="G22" s="178"/>
      <c r="H22" s="178"/>
      <c r="I22" s="178"/>
      <c r="J22" s="178"/>
      <c r="K22" s="178"/>
      <c r="L22" s="178"/>
    </row>
    <row r="24" spans="1:12" ht="105" customHeight="1">
      <c r="A24" s="178" t="s">
        <v>887</v>
      </c>
      <c r="B24" s="178"/>
      <c r="C24" s="178"/>
      <c r="D24" s="178"/>
      <c r="E24" s="178"/>
      <c r="F24" s="178"/>
      <c r="G24" s="178"/>
      <c r="H24" s="178"/>
      <c r="I24" s="178"/>
      <c r="J24" s="178"/>
      <c r="K24" s="178"/>
      <c r="L24" s="178"/>
    </row>
    <row r="25" spans="1:12" ht="15" customHeight="1">
      <c r="A25" s="52"/>
      <c r="B25" s="52"/>
      <c r="C25" s="52"/>
      <c r="D25" s="52"/>
      <c r="E25" s="52"/>
      <c r="F25" s="52"/>
      <c r="G25" s="52"/>
      <c r="H25" s="52"/>
      <c r="I25" s="52"/>
      <c r="J25" s="52"/>
      <c r="K25" s="52"/>
      <c r="L25" s="52"/>
    </row>
    <row r="26" spans="1:12" ht="15" customHeight="1">
      <c r="A26" s="178" t="s">
        <v>641</v>
      </c>
      <c r="B26" s="178"/>
      <c r="C26" s="178"/>
      <c r="D26" s="178"/>
      <c r="E26" s="178"/>
      <c r="F26" s="178"/>
      <c r="G26" s="178"/>
      <c r="H26" s="178"/>
      <c r="I26" s="178"/>
      <c r="J26" s="178"/>
      <c r="K26" s="178"/>
      <c r="L26" s="178"/>
    </row>
    <row r="27" spans="1:12" ht="15" customHeight="1">
      <c r="A27" s="178"/>
      <c r="B27" s="178"/>
      <c r="C27" s="178"/>
      <c r="D27" s="178"/>
      <c r="E27" s="178"/>
      <c r="F27" s="178"/>
      <c r="G27" s="178"/>
      <c r="H27" s="178"/>
      <c r="I27" s="178"/>
      <c r="J27" s="178"/>
      <c r="K27" s="178"/>
      <c r="L27" s="178"/>
    </row>
    <row r="29" spans="1:12" ht="15" customHeight="1">
      <c r="A29" s="178" t="s">
        <v>642</v>
      </c>
      <c r="B29" s="178"/>
      <c r="C29" s="178"/>
      <c r="D29" s="178"/>
      <c r="E29" s="178"/>
      <c r="F29" s="178"/>
      <c r="G29" s="178"/>
      <c r="H29" s="178"/>
      <c r="I29" s="178"/>
      <c r="J29" s="178"/>
      <c r="K29" s="178"/>
      <c r="L29" s="178"/>
    </row>
    <row r="30" spans="1:12" ht="15" customHeight="1">
      <c r="A30" s="178"/>
      <c r="B30" s="178"/>
      <c r="C30" s="178"/>
      <c r="D30" s="178"/>
      <c r="E30" s="178"/>
      <c r="F30" s="178"/>
      <c r="G30" s="178"/>
      <c r="H30" s="178"/>
      <c r="I30" s="178"/>
      <c r="J30" s="178"/>
      <c r="K30" s="178"/>
      <c r="L30" s="178"/>
    </row>
    <row r="31" spans="1:12" ht="15" customHeight="1">
      <c r="A31" s="178"/>
      <c r="B31" s="178"/>
      <c r="C31" s="178"/>
      <c r="D31" s="178"/>
      <c r="E31" s="178"/>
      <c r="F31" s="178"/>
      <c r="G31" s="178"/>
      <c r="H31" s="178"/>
      <c r="I31" s="178"/>
      <c r="J31" s="178"/>
      <c r="K31" s="178"/>
      <c r="L31" s="178"/>
    </row>
    <row r="33" spans="1:12" ht="15" customHeight="1">
      <c r="A33" s="178" t="s">
        <v>643</v>
      </c>
      <c r="B33" s="178"/>
      <c r="C33" s="178"/>
      <c r="D33" s="178"/>
      <c r="E33" s="178"/>
      <c r="F33" s="178"/>
      <c r="G33" s="178"/>
      <c r="H33" s="178"/>
      <c r="I33" s="178"/>
      <c r="J33" s="178"/>
      <c r="K33" s="178"/>
      <c r="L33" s="178"/>
    </row>
    <row r="34" spans="1:12" ht="15" customHeight="1">
      <c r="A34" s="178"/>
      <c r="B34" s="178"/>
      <c r="C34" s="178"/>
      <c r="D34" s="178"/>
      <c r="E34" s="178"/>
      <c r="F34" s="178"/>
      <c r="G34" s="178"/>
      <c r="H34" s="178"/>
      <c r="I34" s="178"/>
      <c r="J34" s="178"/>
      <c r="K34" s="178"/>
      <c r="L34" s="178"/>
    </row>
    <row r="35" spans="1:12" ht="15" customHeight="1">
      <c r="A35" s="178"/>
      <c r="B35" s="178"/>
      <c r="C35" s="178"/>
      <c r="D35" s="178"/>
      <c r="E35" s="178"/>
      <c r="F35" s="178"/>
      <c r="G35" s="178"/>
      <c r="H35" s="178"/>
      <c r="I35" s="178"/>
      <c r="J35" s="178"/>
      <c r="K35" s="178"/>
      <c r="L35" s="178"/>
    </row>
    <row r="36" spans="1:12" ht="15" customHeight="1">
      <c r="A36" s="37"/>
      <c r="B36" s="37"/>
      <c r="C36" s="37"/>
      <c r="D36" s="37"/>
      <c r="E36" s="37"/>
      <c r="F36" s="37"/>
      <c r="G36" s="37"/>
      <c r="H36" s="37"/>
      <c r="I36" s="37"/>
      <c r="J36" s="37"/>
      <c r="K36" s="37"/>
      <c r="L36" s="37"/>
    </row>
    <row r="37" spans="1:12" ht="15" customHeight="1">
      <c r="A37" s="178" t="s">
        <v>644</v>
      </c>
      <c r="B37" s="178"/>
      <c r="C37" s="178"/>
      <c r="D37" s="178"/>
      <c r="E37" s="178"/>
      <c r="F37" s="178"/>
      <c r="G37" s="178"/>
      <c r="H37" s="178"/>
      <c r="I37" s="178"/>
      <c r="J37" s="178"/>
      <c r="K37" s="178"/>
      <c r="L37" s="178"/>
    </row>
    <row r="38" spans="1:12" ht="15" customHeight="1">
      <c r="A38" s="37"/>
      <c r="B38" s="37"/>
      <c r="C38" s="37"/>
      <c r="D38" s="37"/>
      <c r="E38" s="37"/>
      <c r="F38" s="37"/>
      <c r="G38" s="37"/>
      <c r="H38" s="37"/>
      <c r="I38" s="37"/>
      <c r="J38" s="37"/>
      <c r="K38" s="37"/>
      <c r="L38" s="37"/>
    </row>
    <row r="39" spans="1:12" ht="15" customHeight="1">
      <c r="A39" s="178" t="s">
        <v>645</v>
      </c>
      <c r="B39" s="178"/>
      <c r="C39" s="178"/>
      <c r="D39" s="178"/>
      <c r="E39" s="178"/>
      <c r="F39" s="178"/>
      <c r="G39" s="178"/>
      <c r="H39" s="178"/>
      <c r="I39" s="178"/>
      <c r="J39" s="178"/>
      <c r="K39" s="178"/>
      <c r="L39" s="178"/>
    </row>
    <row r="40" spans="1:12" ht="15" customHeight="1">
      <c r="A40" s="178"/>
      <c r="B40" s="178"/>
      <c r="C40" s="178"/>
      <c r="D40" s="178"/>
      <c r="E40" s="178"/>
      <c r="F40" s="178"/>
      <c r="G40" s="178"/>
      <c r="H40" s="178"/>
      <c r="I40" s="178"/>
      <c r="J40" s="178"/>
      <c r="K40" s="178"/>
      <c r="L40" s="178"/>
    </row>
    <row r="41" spans="1:12" ht="15" customHeight="1">
      <c r="A41" s="178"/>
      <c r="B41" s="178"/>
      <c r="C41" s="178"/>
      <c r="D41" s="178"/>
      <c r="E41" s="178"/>
      <c r="F41" s="178"/>
      <c r="G41" s="178"/>
      <c r="H41" s="178"/>
      <c r="I41" s="178"/>
      <c r="J41" s="178"/>
      <c r="K41" s="178"/>
      <c r="L41" s="178"/>
    </row>
    <row r="42" spans="1:12" ht="15" customHeight="1">
      <c r="A42" s="178" t="s">
        <v>646</v>
      </c>
      <c r="B42" s="178"/>
      <c r="C42" s="178"/>
      <c r="D42" s="178"/>
      <c r="E42" s="178"/>
      <c r="F42" s="178"/>
      <c r="G42" s="178"/>
      <c r="H42" s="178"/>
      <c r="I42" s="178"/>
      <c r="J42" s="178"/>
      <c r="K42" s="178"/>
      <c r="L42" s="178"/>
    </row>
    <row r="43" spans="1:12" ht="15" customHeight="1">
      <c r="A43" s="178"/>
      <c r="B43" s="178"/>
      <c r="C43" s="178"/>
      <c r="D43" s="178"/>
      <c r="E43" s="178"/>
      <c r="F43" s="178"/>
      <c r="G43" s="178"/>
      <c r="H43" s="178"/>
      <c r="I43" s="178"/>
      <c r="J43" s="178"/>
      <c r="K43" s="178"/>
      <c r="L43" s="178"/>
    </row>
    <row r="44" spans="1:12" ht="15" customHeight="1">
      <c r="A44" s="178"/>
      <c r="B44" s="178"/>
      <c r="C44" s="178"/>
      <c r="D44" s="178"/>
      <c r="E44" s="178"/>
      <c r="F44" s="178"/>
      <c r="G44" s="178"/>
      <c r="H44" s="178"/>
      <c r="I44" s="178"/>
      <c r="J44" s="178"/>
      <c r="K44" s="178"/>
      <c r="L44" s="178"/>
    </row>
    <row r="45" spans="1:12" ht="15" customHeight="1">
      <c r="A45" s="37"/>
      <c r="B45" s="37"/>
      <c r="C45" s="37"/>
      <c r="D45" s="37"/>
      <c r="E45" s="37"/>
      <c r="F45" s="37"/>
      <c r="G45" s="37"/>
      <c r="H45" s="37"/>
      <c r="I45" s="37"/>
      <c r="J45" s="37"/>
      <c r="K45" s="37"/>
      <c r="L45" s="37"/>
    </row>
    <row r="46" spans="1:12" ht="30" customHeight="1">
      <c r="A46" s="178" t="s">
        <v>647</v>
      </c>
      <c r="B46" s="178"/>
      <c r="C46" s="178"/>
      <c r="D46" s="178"/>
      <c r="E46" s="178"/>
      <c r="F46" s="178"/>
      <c r="G46" s="178"/>
      <c r="H46" s="178"/>
      <c r="I46" s="178"/>
      <c r="J46" s="178"/>
      <c r="K46" s="178"/>
      <c r="L46" s="178"/>
    </row>
    <row r="48" spans="1:12" ht="15" customHeight="1">
      <c r="A48" s="234" t="s">
        <v>648</v>
      </c>
      <c r="B48" s="234"/>
      <c r="C48" s="234"/>
      <c r="D48" s="234"/>
      <c r="E48" s="234"/>
      <c r="F48" s="234"/>
      <c r="G48" s="234"/>
      <c r="H48" s="234"/>
      <c r="I48" s="234"/>
      <c r="J48" s="234"/>
      <c r="K48" s="234"/>
      <c r="L48" s="234"/>
    </row>
    <row r="50" spans="1:23" ht="15" customHeight="1">
      <c r="A50" s="178" t="s">
        <v>649</v>
      </c>
      <c r="B50" s="178"/>
      <c r="C50" s="178"/>
      <c r="D50" s="178"/>
      <c r="E50" s="178"/>
      <c r="F50" s="178"/>
      <c r="G50" s="178"/>
      <c r="H50" s="178"/>
      <c r="I50" s="178"/>
      <c r="J50" s="178"/>
      <c r="K50" s="178"/>
      <c r="L50" s="178"/>
    </row>
    <row r="51" spans="1:23" ht="15" customHeight="1">
      <c r="A51" s="178"/>
      <c r="B51" s="178"/>
      <c r="C51" s="178"/>
      <c r="D51" s="178"/>
      <c r="E51" s="178"/>
      <c r="F51" s="178"/>
      <c r="G51" s="178"/>
      <c r="H51" s="178"/>
      <c r="I51" s="178"/>
      <c r="J51" s="178"/>
      <c r="K51" s="178"/>
      <c r="L51" s="178"/>
    </row>
    <row r="52" spans="1:23" ht="15" customHeight="1">
      <c r="A52" s="178" t="s">
        <v>650</v>
      </c>
      <c r="B52" s="178"/>
      <c r="C52" s="178"/>
      <c r="D52" s="178"/>
      <c r="E52" s="178"/>
      <c r="F52" s="178"/>
      <c r="G52" s="178"/>
      <c r="H52" s="178"/>
      <c r="I52" s="178"/>
      <c r="J52" s="178"/>
      <c r="K52" s="178"/>
      <c r="L52" s="178"/>
    </row>
    <row r="53" spans="1:23" ht="15" customHeight="1">
      <c r="A53" s="178"/>
      <c r="B53" s="178"/>
      <c r="C53" s="178"/>
      <c r="D53" s="178"/>
      <c r="E53" s="178"/>
      <c r="F53" s="178"/>
      <c r="G53" s="178"/>
      <c r="H53" s="178"/>
      <c r="I53" s="178"/>
      <c r="J53" s="178"/>
      <c r="K53" s="178"/>
      <c r="L53" s="178"/>
    </row>
    <row r="54" spans="1:23" ht="15" customHeight="1">
      <c r="A54" s="178"/>
      <c r="B54" s="178"/>
      <c r="C54" s="178"/>
      <c r="D54" s="178"/>
      <c r="E54" s="178"/>
      <c r="F54" s="178"/>
      <c r="G54" s="178"/>
      <c r="H54" s="178"/>
      <c r="I54" s="178"/>
      <c r="J54" s="178"/>
      <c r="K54" s="178"/>
      <c r="L54" s="178"/>
    </row>
    <row r="55" spans="1:23" ht="15" customHeight="1">
      <c r="A55" s="178"/>
      <c r="B55" s="178"/>
      <c r="C55" s="178"/>
      <c r="D55" s="178"/>
      <c r="E55" s="178"/>
      <c r="F55" s="178"/>
      <c r="G55" s="178"/>
      <c r="H55" s="178"/>
      <c r="I55" s="178"/>
      <c r="J55" s="178"/>
      <c r="K55" s="178"/>
      <c r="L55" s="178"/>
    </row>
    <row r="57" spans="1:23" ht="15" customHeight="1">
      <c r="A57" s="175" t="s">
        <v>517</v>
      </c>
      <c r="B57" s="175"/>
      <c r="C57" s="235"/>
      <c r="D57" s="235"/>
      <c r="E57" s="235"/>
      <c r="F57" s="235"/>
      <c r="G57" s="235"/>
      <c r="H57" s="235"/>
      <c r="I57" s="235"/>
      <c r="J57" s="235"/>
      <c r="K57" s="235"/>
      <c r="L57" s="235"/>
    </row>
    <row r="58" spans="1:23" ht="45" customHeight="1">
      <c r="A58" s="178" t="s">
        <v>889</v>
      </c>
      <c r="B58" s="178"/>
      <c r="C58" s="232"/>
      <c r="D58" s="232"/>
      <c r="E58" s="232"/>
      <c r="F58" s="232"/>
      <c r="G58" s="232"/>
      <c r="H58" s="232"/>
      <c r="I58" s="232"/>
      <c r="J58" s="232"/>
      <c r="K58" s="232"/>
      <c r="L58" s="232"/>
    </row>
    <row r="60" spans="1:23" ht="15" customHeight="1">
      <c r="A60" t="s">
        <v>652</v>
      </c>
      <c r="C60" s="231"/>
      <c r="D60" s="231"/>
      <c r="E60" t="s">
        <v>651</v>
      </c>
      <c r="F60" s="233"/>
      <c r="G60" s="233"/>
      <c r="H60" s="66" t="s">
        <v>653</v>
      </c>
      <c r="I60" s="75"/>
      <c r="J60" t="s">
        <v>654</v>
      </c>
      <c r="W60" s="29">
        <v>2016</v>
      </c>
    </row>
    <row r="61" spans="1:23" ht="15" customHeight="1">
      <c r="W61" s="29">
        <v>2017</v>
      </c>
    </row>
    <row r="62" spans="1:23" ht="15" customHeight="1">
      <c r="A62" s="231"/>
      <c r="B62" s="231"/>
      <c r="C62" s="231"/>
      <c r="D62" s="231"/>
      <c r="E62" s="231"/>
      <c r="F62" s="231"/>
      <c r="G62" s="231"/>
      <c r="H62" t="s">
        <v>655</v>
      </c>
      <c r="I62" s="175" t="s">
        <v>656</v>
      </c>
      <c r="J62" s="175"/>
    </row>
  </sheetData>
  <sheetProtection algorithmName="SHA-512" hashValue="FxYHu4i3rX/Y6m8HRJBA13rqD7yb8BmszeJZlFJUVVrXtTP7aRgA4rCf7JIl4gZOdMkVIltKhsfQCyfAC6h1xQ==" saltValue="gKx9FOI27nxZwHyso3798g==" spinCount="100000" sheet="1" objects="1" scenarios="1"/>
  <mergeCells count="28">
    <mergeCell ref="A1:L1"/>
    <mergeCell ref="C3:L3"/>
    <mergeCell ref="C5:L5"/>
    <mergeCell ref="A3:B3"/>
    <mergeCell ref="A5:B5"/>
    <mergeCell ref="A42:L44"/>
    <mergeCell ref="A7:L8"/>
    <mergeCell ref="E10:L10"/>
    <mergeCell ref="A15:L22"/>
    <mergeCell ref="A26:L27"/>
    <mergeCell ref="A29:L31"/>
    <mergeCell ref="A33:L35"/>
    <mergeCell ref="A39:L41"/>
    <mergeCell ref="A13:L13"/>
    <mergeCell ref="A24:L24"/>
    <mergeCell ref="A37:L37"/>
    <mergeCell ref="A62:G62"/>
    <mergeCell ref="I62:J62"/>
    <mergeCell ref="A46:L46"/>
    <mergeCell ref="A58:B58"/>
    <mergeCell ref="C58:L58"/>
    <mergeCell ref="C60:D60"/>
    <mergeCell ref="F60:G60"/>
    <mergeCell ref="A48:L48"/>
    <mergeCell ref="A50:L51"/>
    <mergeCell ref="A52:L55"/>
    <mergeCell ref="C57:L57"/>
    <mergeCell ref="A57:B57"/>
  </mergeCells>
  <dataValidations disablePrompts="1" count="1">
    <dataValidation type="list" allowBlank="1" showInputMessage="1" showErrorMessage="1" sqref="I60" xr:uid="{00000000-0002-0000-0300-000000000000}">
      <formula1>$W$60:$W$61</formula1>
    </dataValidation>
  </dataValidations>
  <pageMargins left="0.7" right="0.7" top="0.75" bottom="0.75" header="0.3" footer="0.3"/>
  <pageSetup orientation="portrait" horizontalDpi="4294967294" verticalDpi="4294967294" r:id="rId1"/>
  <headerFooter>
    <oddFooter>&amp;LHACA PBV RFP 11/2021&amp;C&amp;P&amp;R&amp;A</oddFooter>
  </headerFooter>
  <rowBreaks count="1" manualBreakCount="1">
    <brk id="3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129"/>
  <sheetViews>
    <sheetView showGridLines="0" zoomScaleNormal="100" workbookViewId="0">
      <selection sqref="A1:D1"/>
    </sheetView>
  </sheetViews>
  <sheetFormatPr defaultRowHeight="14.5"/>
  <cols>
    <col min="2" max="2" width="15.26953125" customWidth="1"/>
    <col min="3" max="3" width="59.81640625" customWidth="1"/>
    <col min="4" max="4" width="5.54296875" customWidth="1"/>
    <col min="5" max="15" width="9.1796875" style="29"/>
    <col min="16" max="16" width="11" style="55" hidden="1" customWidth="1"/>
    <col min="17" max="18" width="0" style="55" hidden="1" customWidth="1"/>
    <col min="19" max="19" width="11" style="55" hidden="1" customWidth="1"/>
    <col min="20" max="21" width="0" style="55" hidden="1" customWidth="1"/>
    <col min="22" max="34" width="9.1796875" style="55"/>
    <col min="35" max="70" width="9.1796875" style="30"/>
  </cols>
  <sheetData>
    <row r="1" spans="1:70" ht="15.5">
      <c r="A1" s="240" t="s">
        <v>0</v>
      </c>
      <c r="B1" s="240"/>
      <c r="C1" s="240"/>
      <c r="D1" s="240"/>
      <c r="P1" s="137" t="s">
        <v>14</v>
      </c>
      <c r="S1" s="55" t="s">
        <v>900</v>
      </c>
    </row>
    <row r="2" spans="1:70">
      <c r="A2" s="177"/>
      <c r="B2" s="177"/>
      <c r="C2" s="177"/>
      <c r="D2" s="177"/>
      <c r="P2" s="137" t="s">
        <v>890</v>
      </c>
      <c r="S2" s="55" t="s">
        <v>901</v>
      </c>
    </row>
    <row r="3" spans="1:70" ht="15.5">
      <c r="A3" s="241" t="s">
        <v>1</v>
      </c>
      <c r="B3" s="241"/>
      <c r="C3" s="241"/>
      <c r="D3" s="241"/>
      <c r="S3" s="55" t="s">
        <v>868</v>
      </c>
    </row>
    <row r="4" spans="1:70">
      <c r="A4" s="177"/>
      <c r="B4" s="177"/>
      <c r="C4" s="177"/>
      <c r="D4" s="177"/>
      <c r="S4" s="55" t="s">
        <v>902</v>
      </c>
    </row>
    <row r="5" spans="1:70">
      <c r="A5" s="175" t="s">
        <v>2</v>
      </c>
      <c r="B5" s="175"/>
      <c r="C5" s="175"/>
      <c r="D5" s="175"/>
      <c r="S5" s="55" t="s">
        <v>903</v>
      </c>
    </row>
    <row r="6" spans="1:70">
      <c r="B6" s="248"/>
      <c r="C6" s="249"/>
      <c r="S6" s="55" t="s">
        <v>904</v>
      </c>
    </row>
    <row r="7" spans="1:70">
      <c r="A7" s="175" t="s">
        <v>3</v>
      </c>
      <c r="B7" s="175"/>
      <c r="C7" s="175"/>
      <c r="D7" s="175"/>
      <c r="S7" s="55" t="s">
        <v>869</v>
      </c>
    </row>
    <row r="8" spans="1:70" ht="45" customHeight="1">
      <c r="B8" s="242"/>
      <c r="C8" s="243"/>
      <c r="D8" s="244"/>
      <c r="P8" s="137" t="s">
        <v>900</v>
      </c>
      <c r="S8" s="55" t="s">
        <v>870</v>
      </c>
    </row>
    <row r="9" spans="1:70" s="24" customFormat="1">
      <c r="B9" s="133"/>
      <c r="C9" s="133"/>
      <c r="D9" s="135"/>
      <c r="E9" s="55"/>
      <c r="F9" s="55"/>
      <c r="G9" s="55"/>
      <c r="H9" s="55"/>
      <c r="I9" s="55"/>
      <c r="J9" s="55"/>
      <c r="K9" s="55"/>
      <c r="L9" s="55"/>
      <c r="M9" s="55"/>
      <c r="N9" s="55"/>
      <c r="O9" s="55"/>
      <c r="P9" s="137" t="s">
        <v>891</v>
      </c>
      <c r="Q9" s="55"/>
      <c r="R9" s="55"/>
      <c r="S9" s="55"/>
      <c r="T9" s="55"/>
      <c r="U9" s="55"/>
      <c r="V9" s="55"/>
      <c r="W9" s="55"/>
      <c r="X9" s="55"/>
      <c r="Y9" s="55"/>
      <c r="Z9" s="55"/>
      <c r="AA9" s="55"/>
      <c r="AB9" s="55"/>
      <c r="AC9" s="55"/>
      <c r="AD9" s="55"/>
      <c r="AE9" s="55"/>
      <c r="AF9" s="55"/>
      <c r="AG9" s="55"/>
      <c r="AH9" s="55"/>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row>
    <row r="10" spans="1:70" s="24" customFormat="1">
      <c r="A10" s="234" t="s">
        <v>905</v>
      </c>
      <c r="B10" s="234"/>
      <c r="C10" s="234"/>
      <c r="D10" s="234"/>
      <c r="E10" s="55"/>
      <c r="F10" s="55"/>
      <c r="G10" s="55"/>
      <c r="H10" s="55"/>
      <c r="I10" s="55"/>
      <c r="J10" s="55"/>
      <c r="K10" s="55"/>
      <c r="L10" s="55"/>
      <c r="M10" s="55"/>
      <c r="N10" s="55"/>
      <c r="O10" s="55"/>
      <c r="P10" s="137" t="s">
        <v>892</v>
      </c>
      <c r="Q10" s="55"/>
      <c r="R10" s="55"/>
      <c r="S10" s="55"/>
      <c r="T10" s="55"/>
      <c r="U10" s="55"/>
      <c r="V10" s="55"/>
      <c r="W10" s="55"/>
      <c r="X10" s="55"/>
      <c r="Y10" s="55"/>
      <c r="Z10" s="55"/>
      <c r="AA10" s="55"/>
      <c r="AB10" s="55"/>
      <c r="AC10" s="55"/>
      <c r="AD10" s="55"/>
      <c r="AE10" s="55"/>
      <c r="AF10" s="55"/>
      <c r="AG10" s="55"/>
      <c r="AH10" s="55"/>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row>
    <row r="11" spans="1:70">
      <c r="B11" s="254"/>
      <c r="C11" s="255"/>
      <c r="D11" s="133"/>
      <c r="P11" s="137" t="s">
        <v>893</v>
      </c>
    </row>
    <row r="12" spans="1:70" s="24" customFormat="1">
      <c r="B12" s="133"/>
      <c r="C12" s="133"/>
      <c r="D12" s="136"/>
      <c r="E12" s="55"/>
      <c r="F12" s="55"/>
      <c r="G12" s="55"/>
      <c r="H12" s="55"/>
      <c r="I12" s="55"/>
      <c r="J12" s="55"/>
      <c r="K12" s="55"/>
      <c r="L12" s="55"/>
      <c r="M12" s="55"/>
      <c r="N12" s="55"/>
      <c r="O12" s="55"/>
      <c r="P12" s="137" t="s">
        <v>894</v>
      </c>
      <c r="Q12" s="55"/>
      <c r="R12" s="55"/>
      <c r="S12" s="55"/>
      <c r="T12" s="55"/>
      <c r="U12" s="55"/>
      <c r="V12" s="55"/>
      <c r="W12" s="55"/>
      <c r="X12" s="55"/>
      <c r="Y12" s="55"/>
      <c r="Z12" s="55"/>
      <c r="AA12" s="55"/>
      <c r="AB12" s="55"/>
      <c r="AC12" s="55"/>
      <c r="AD12" s="55"/>
      <c r="AE12" s="55"/>
      <c r="AF12" s="55"/>
      <c r="AG12" s="55"/>
      <c r="AH12" s="55"/>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row>
    <row r="13" spans="1:70">
      <c r="A13" s="175" t="s">
        <v>4</v>
      </c>
      <c r="B13" s="175"/>
      <c r="C13" s="175"/>
      <c r="D13" s="76"/>
      <c r="P13" s="137" t="s">
        <v>899</v>
      </c>
    </row>
    <row r="14" spans="1:70">
      <c r="A14" s="103" t="s">
        <v>910</v>
      </c>
      <c r="B14" s="103"/>
      <c r="C14" s="103"/>
      <c r="D14" s="76"/>
      <c r="P14" s="137"/>
    </row>
    <row r="15" spans="1:70">
      <c r="A15" s="175" t="s">
        <v>5</v>
      </c>
      <c r="B15" s="175"/>
      <c r="C15" s="239"/>
      <c r="D15" s="77"/>
      <c r="P15" s="137"/>
    </row>
    <row r="16" spans="1:70">
      <c r="A16" s="175" t="s">
        <v>708</v>
      </c>
      <c r="B16" s="175"/>
      <c r="C16" s="239"/>
      <c r="D16" s="77"/>
    </row>
    <row r="17" spans="1:70">
      <c r="A17" s="177"/>
      <c r="B17" s="177"/>
      <c r="C17" s="177"/>
      <c r="D17" s="177"/>
    </row>
    <row r="18" spans="1:70" ht="15.5">
      <c r="A18" s="241" t="s">
        <v>6</v>
      </c>
      <c r="B18" s="241"/>
      <c r="C18" s="241"/>
      <c r="D18" s="241"/>
    </row>
    <row r="19" spans="1:70">
      <c r="A19" s="177"/>
      <c r="B19" s="177"/>
      <c r="C19" s="177"/>
      <c r="D19" s="177"/>
    </row>
    <row r="20" spans="1:70">
      <c r="A20" s="175" t="s">
        <v>7</v>
      </c>
      <c r="B20" s="239"/>
      <c r="C20" s="65">
        <f>'Section A'!C5:L5</f>
        <v>0</v>
      </c>
      <c r="P20" s="137" t="s">
        <v>15</v>
      </c>
    </row>
    <row r="21" spans="1:70">
      <c r="A21" s="175" t="s">
        <v>8</v>
      </c>
      <c r="B21" s="239"/>
      <c r="C21" s="78"/>
      <c r="P21" s="137" t="s">
        <v>16</v>
      </c>
    </row>
    <row r="22" spans="1:70">
      <c r="A22" s="175" t="s">
        <v>9</v>
      </c>
      <c r="B22" s="239"/>
      <c r="C22" s="78"/>
      <c r="P22" s="137" t="s">
        <v>17</v>
      </c>
    </row>
    <row r="23" spans="1:70">
      <c r="A23" s="175" t="s">
        <v>10</v>
      </c>
      <c r="B23" s="239"/>
      <c r="C23" s="78"/>
      <c r="P23" s="137" t="s">
        <v>18</v>
      </c>
    </row>
    <row r="24" spans="1:70">
      <c r="A24" s="175" t="s">
        <v>11</v>
      </c>
      <c r="B24" s="239"/>
      <c r="C24" s="78"/>
    </row>
    <row r="25" spans="1:70">
      <c r="A25" s="177"/>
      <c r="B25" s="177"/>
      <c r="C25" s="177"/>
      <c r="D25" s="177"/>
      <c r="P25" s="137" t="s">
        <v>26</v>
      </c>
    </row>
    <row r="26" spans="1:70" ht="15.5">
      <c r="A26" s="240" t="s">
        <v>12</v>
      </c>
      <c r="B26" s="240"/>
      <c r="C26" s="240"/>
      <c r="D26" s="240"/>
      <c r="P26" s="137" t="s">
        <v>27</v>
      </c>
    </row>
    <row r="27" spans="1:70">
      <c r="A27" s="175"/>
      <c r="B27" s="175"/>
      <c r="C27" s="175"/>
      <c r="D27" s="175"/>
    </row>
    <row r="28" spans="1:70" ht="15.5">
      <c r="A28" s="241" t="s">
        <v>13</v>
      </c>
      <c r="B28" s="241"/>
      <c r="C28" s="241"/>
      <c r="D28" s="241"/>
      <c r="P28" s="137" t="s">
        <v>31</v>
      </c>
    </row>
    <row r="29" spans="1:70" ht="15.5">
      <c r="A29" s="253"/>
      <c r="B29" s="253"/>
      <c r="C29" s="253"/>
      <c r="D29" s="253"/>
      <c r="P29" s="137" t="s">
        <v>32</v>
      </c>
    </row>
    <row r="30" spans="1:70" s="2" customFormat="1">
      <c r="A30" s="250"/>
      <c r="B30" s="250"/>
      <c r="C30" s="250"/>
      <c r="D30" s="250"/>
      <c r="E30" s="29"/>
      <c r="F30" s="29"/>
      <c r="G30" s="29"/>
      <c r="H30" s="29"/>
      <c r="I30" s="29"/>
      <c r="J30" s="29"/>
      <c r="K30" s="29"/>
      <c r="L30" s="29"/>
      <c r="M30" s="29"/>
      <c r="N30" s="29"/>
      <c r="O30" s="29"/>
      <c r="P30" s="55"/>
      <c r="Q30" s="55"/>
      <c r="R30" s="55"/>
      <c r="S30" s="55"/>
      <c r="T30" s="55"/>
      <c r="U30" s="55"/>
      <c r="V30" s="55"/>
      <c r="W30" s="55"/>
      <c r="X30" s="55"/>
      <c r="Y30" s="55"/>
      <c r="Z30" s="55"/>
      <c r="AA30" s="55"/>
      <c r="AB30" s="55"/>
      <c r="AC30" s="55"/>
      <c r="AD30" s="55"/>
      <c r="AE30" s="55"/>
      <c r="AF30" s="55"/>
      <c r="AG30" s="55"/>
      <c r="AH30" s="55"/>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row>
    <row r="31" spans="1:70" s="2" customFormat="1">
      <c r="A31" s="252"/>
      <c r="B31" s="252"/>
      <c r="C31" s="252"/>
      <c r="D31" s="252"/>
      <c r="E31" s="29"/>
      <c r="F31" s="29"/>
      <c r="G31" s="29"/>
      <c r="H31" s="29"/>
      <c r="I31" s="29"/>
      <c r="J31" s="29"/>
      <c r="K31" s="29"/>
      <c r="L31" s="29"/>
      <c r="M31" s="29"/>
      <c r="N31" s="29"/>
      <c r="O31" s="29"/>
      <c r="P31" s="137"/>
      <c r="Q31" s="55"/>
      <c r="R31" s="55"/>
      <c r="S31" s="55"/>
      <c r="T31" s="55"/>
      <c r="U31" s="55"/>
      <c r="V31" s="55"/>
      <c r="W31" s="55"/>
      <c r="X31" s="55"/>
      <c r="Y31" s="55"/>
      <c r="Z31" s="55"/>
      <c r="AA31" s="55"/>
      <c r="AB31" s="55"/>
      <c r="AC31" s="55"/>
      <c r="AD31" s="55"/>
      <c r="AE31" s="55"/>
      <c r="AF31" s="55"/>
      <c r="AG31" s="55"/>
      <c r="AH31" s="55"/>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row>
    <row r="32" spans="1:70" s="2" customFormat="1" ht="15.5">
      <c r="A32" s="241" t="s">
        <v>906</v>
      </c>
      <c r="B32" s="241"/>
      <c r="C32" s="241"/>
      <c r="D32" s="241"/>
      <c r="E32" s="29"/>
      <c r="F32" s="29"/>
      <c r="G32" s="29"/>
      <c r="H32" s="29"/>
      <c r="I32" s="29"/>
      <c r="J32" s="29"/>
      <c r="K32" s="29"/>
      <c r="L32" s="29"/>
      <c r="M32" s="29"/>
      <c r="N32" s="29"/>
      <c r="O32" s="29"/>
      <c r="P32" s="137"/>
      <c r="Q32" s="55"/>
      <c r="R32" s="55"/>
      <c r="S32" s="55"/>
      <c r="T32" s="55"/>
      <c r="U32" s="55"/>
      <c r="V32" s="55"/>
      <c r="W32" s="55"/>
      <c r="X32" s="55"/>
      <c r="Y32" s="55"/>
      <c r="Z32" s="55"/>
      <c r="AA32" s="55"/>
      <c r="AB32" s="55"/>
      <c r="AC32" s="55"/>
      <c r="AD32" s="55"/>
      <c r="AE32" s="55"/>
      <c r="AF32" s="55"/>
      <c r="AG32" s="55"/>
      <c r="AH32" s="55"/>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row>
    <row r="33" spans="1:16">
      <c r="A33" s="177"/>
      <c r="B33" s="177"/>
      <c r="C33" s="177"/>
      <c r="D33" s="177"/>
    </row>
    <row r="34" spans="1:16">
      <c r="A34" s="175" t="s">
        <v>20</v>
      </c>
      <c r="B34" s="239"/>
      <c r="C34" s="65">
        <f>'Section A'!C3:L3</f>
        <v>0</v>
      </c>
      <c r="P34" s="137" t="s">
        <v>37</v>
      </c>
    </row>
    <row r="35" spans="1:16">
      <c r="A35" s="175" t="s">
        <v>19</v>
      </c>
      <c r="B35" s="239"/>
      <c r="C35" s="78"/>
      <c r="P35" s="137" t="s">
        <v>38</v>
      </c>
    </row>
    <row r="36" spans="1:16">
      <c r="A36" s="175" t="s">
        <v>9</v>
      </c>
      <c r="B36" s="239"/>
      <c r="C36" s="78"/>
    </row>
    <row r="37" spans="1:16">
      <c r="A37" s="175" t="s">
        <v>21</v>
      </c>
      <c r="B37" s="239"/>
      <c r="C37" s="79"/>
    </row>
    <row r="38" spans="1:16">
      <c r="A38" s="175" t="s">
        <v>22</v>
      </c>
      <c r="B38" s="239"/>
      <c r="C38" s="78"/>
    </row>
    <row r="39" spans="1:16">
      <c r="A39" s="177"/>
      <c r="B39" s="177"/>
      <c r="C39" s="177"/>
      <c r="D39" s="177"/>
    </row>
    <row r="40" spans="1:16" ht="15.5">
      <c r="A40" s="251" t="s">
        <v>283</v>
      </c>
      <c r="B40" s="251"/>
      <c r="C40" s="251"/>
      <c r="D40" s="251"/>
    </row>
    <row r="41" spans="1:16" ht="15.5">
      <c r="A41" s="246"/>
      <c r="B41" s="247"/>
      <c r="C41" s="80"/>
      <c r="D41" s="20"/>
    </row>
    <row r="42" spans="1:16">
      <c r="A42" s="177"/>
      <c r="B42" s="177"/>
      <c r="C42" s="177"/>
      <c r="D42" s="177"/>
    </row>
    <row r="43" spans="1:16" ht="15.5">
      <c r="A43" s="241" t="s">
        <v>30</v>
      </c>
      <c r="B43" s="241"/>
      <c r="C43" s="241"/>
      <c r="D43" s="241"/>
    </row>
    <row r="44" spans="1:16">
      <c r="A44" s="177"/>
      <c r="B44" s="177"/>
      <c r="C44" s="177"/>
      <c r="D44" s="177"/>
    </row>
    <row r="45" spans="1:16">
      <c r="A45" s="175" t="s">
        <v>23</v>
      </c>
      <c r="B45" s="239"/>
      <c r="C45" s="78"/>
    </row>
    <row r="46" spans="1:16">
      <c r="A46" s="175" t="s">
        <v>19</v>
      </c>
      <c r="B46" s="239"/>
      <c r="C46" s="78"/>
    </row>
    <row r="47" spans="1:16">
      <c r="A47" s="175" t="s">
        <v>9</v>
      </c>
      <c r="B47" s="239"/>
      <c r="C47" s="78"/>
    </row>
    <row r="48" spans="1:16">
      <c r="A48" s="175" t="s">
        <v>24</v>
      </c>
      <c r="B48" s="239"/>
      <c r="C48" s="78"/>
    </row>
    <row r="49" spans="1:4">
      <c r="A49" s="175" t="s">
        <v>21</v>
      </c>
      <c r="B49" s="239"/>
      <c r="C49" s="79"/>
    </row>
    <row r="50" spans="1:4">
      <c r="A50" s="175" t="s">
        <v>22</v>
      </c>
      <c r="B50" s="239"/>
      <c r="C50" s="78"/>
    </row>
    <row r="51" spans="1:4">
      <c r="A51" s="175" t="s">
        <v>25</v>
      </c>
      <c r="B51" s="239"/>
      <c r="C51" s="78"/>
    </row>
    <row r="52" spans="1:4">
      <c r="A52" s="177"/>
      <c r="B52" s="177"/>
      <c r="C52" s="177"/>
      <c r="D52" s="177"/>
    </row>
    <row r="53" spans="1:4">
      <c r="A53" s="175" t="s">
        <v>23</v>
      </c>
      <c r="B53" s="239"/>
      <c r="C53" s="78"/>
    </row>
    <row r="54" spans="1:4">
      <c r="A54" s="175" t="s">
        <v>19</v>
      </c>
      <c r="B54" s="239"/>
      <c r="C54" s="78"/>
    </row>
    <row r="55" spans="1:4">
      <c r="A55" s="175" t="s">
        <v>9</v>
      </c>
      <c r="B55" s="239"/>
      <c r="C55" s="78"/>
    </row>
    <row r="56" spans="1:4">
      <c r="A56" s="175" t="s">
        <v>24</v>
      </c>
      <c r="B56" s="239"/>
      <c r="C56" s="78"/>
    </row>
    <row r="57" spans="1:4">
      <c r="A57" s="175" t="s">
        <v>21</v>
      </c>
      <c r="B57" s="239"/>
      <c r="C57" s="79"/>
    </row>
    <row r="58" spans="1:4">
      <c r="A58" s="175" t="s">
        <v>22</v>
      </c>
      <c r="B58" s="239"/>
      <c r="C58" s="78"/>
    </row>
    <row r="59" spans="1:4">
      <c r="A59" s="175" t="s">
        <v>25</v>
      </c>
      <c r="B59" s="239"/>
      <c r="C59" s="78"/>
    </row>
    <row r="60" spans="1:4">
      <c r="A60" s="177"/>
      <c r="B60" s="177"/>
      <c r="C60" s="177"/>
      <c r="D60" s="177"/>
    </row>
    <row r="61" spans="1:4" ht="15.5">
      <c r="A61" s="251" t="s">
        <v>28</v>
      </c>
      <c r="B61" s="251"/>
      <c r="C61" s="251"/>
      <c r="D61" s="251"/>
    </row>
    <row r="62" spans="1:4">
      <c r="A62" s="5"/>
      <c r="B62" s="245"/>
      <c r="C62" s="245"/>
      <c r="D62" s="245"/>
    </row>
    <row r="63" spans="1:4">
      <c r="A63" s="177"/>
      <c r="B63" s="177"/>
      <c r="C63" s="177"/>
      <c r="D63" s="177"/>
    </row>
    <row r="64" spans="1:4" ht="15.5">
      <c r="A64" s="241" t="s">
        <v>29</v>
      </c>
      <c r="B64" s="241"/>
      <c r="C64" s="241"/>
      <c r="D64" s="241"/>
    </row>
    <row r="65" spans="1:4">
      <c r="A65" s="177"/>
      <c r="B65" s="177"/>
      <c r="C65" s="177"/>
      <c r="D65" s="177"/>
    </row>
    <row r="66" spans="1:4">
      <c r="A66" s="178" t="s">
        <v>33</v>
      </c>
      <c r="B66" s="178"/>
      <c r="C66" s="81"/>
    </row>
    <row r="67" spans="1:4">
      <c r="A67" s="177"/>
      <c r="B67" s="177"/>
      <c r="C67" s="177"/>
      <c r="D67" s="177"/>
    </row>
    <row r="68" spans="1:4" ht="15.5">
      <c r="A68" s="241" t="s">
        <v>34</v>
      </c>
      <c r="B68" s="241"/>
      <c r="C68" s="241"/>
      <c r="D68" s="241"/>
    </row>
    <row r="69" spans="1:4">
      <c r="A69" s="177"/>
      <c r="B69" s="177"/>
      <c r="C69" s="177"/>
      <c r="D69" s="177"/>
    </row>
    <row r="70" spans="1:4">
      <c r="A70" s="175" t="s">
        <v>35</v>
      </c>
      <c r="B70" s="239"/>
      <c r="C70" s="78"/>
    </row>
    <row r="71" spans="1:4">
      <c r="A71" s="175" t="s">
        <v>19</v>
      </c>
      <c r="B71" s="239"/>
      <c r="C71" s="78"/>
    </row>
    <row r="72" spans="1:4">
      <c r="A72" s="175" t="s">
        <v>9</v>
      </c>
      <c r="B72" s="239"/>
      <c r="C72" s="78"/>
    </row>
    <row r="73" spans="1:4">
      <c r="A73" s="175" t="s">
        <v>21</v>
      </c>
      <c r="B73" s="239"/>
      <c r="C73" s="79"/>
    </row>
    <row r="74" spans="1:4">
      <c r="A74" s="175" t="s">
        <v>22</v>
      </c>
      <c r="B74" s="239"/>
      <c r="C74" s="78"/>
    </row>
    <row r="75" spans="1:4">
      <c r="A75" s="175" t="s">
        <v>36</v>
      </c>
      <c r="B75" s="239"/>
      <c r="C75" s="78"/>
    </row>
    <row r="78" spans="1:4" ht="15.5">
      <c r="A78" s="138" t="s">
        <v>908</v>
      </c>
    </row>
    <row r="80" spans="1:4" ht="30" customHeight="1">
      <c r="A80" s="178" t="s">
        <v>909</v>
      </c>
      <c r="B80" s="178"/>
      <c r="C80" s="178"/>
      <c r="D80" s="178"/>
    </row>
    <row r="82" spans="1:4" ht="120" customHeight="1">
      <c r="A82" s="256"/>
      <c r="B82" s="256"/>
      <c r="C82" s="256"/>
      <c r="D82" s="256"/>
    </row>
    <row r="129" spans="3:3">
      <c r="C129" s="6"/>
    </row>
  </sheetData>
  <sheetProtection algorithmName="SHA-512" hashValue="wcU2jQybUZYiYHgX6mft8GX/vQfPu8Ip7tTKcQemm+Ri5mWdWqbbIo6t0wovW1KpnJn1SjxBQfHbk7w6+JXLMg==" saltValue="dKryQfhm9kEgjMCOnSzP5w==" spinCount="100000" sheet="1" objects="1" scenarios="1"/>
  <mergeCells count="74">
    <mergeCell ref="B11:C11"/>
    <mergeCell ref="A10:D10"/>
    <mergeCell ref="A80:D80"/>
    <mergeCell ref="A82:D82"/>
    <mergeCell ref="A72:B72"/>
    <mergeCell ref="A73:B73"/>
    <mergeCell ref="A74:B74"/>
    <mergeCell ref="A75:B75"/>
    <mergeCell ref="A65:D65"/>
    <mergeCell ref="A67:D67"/>
    <mergeCell ref="A69:D69"/>
    <mergeCell ref="A68:D68"/>
    <mergeCell ref="A70:B70"/>
    <mergeCell ref="A71:B71"/>
    <mergeCell ref="A66:B66"/>
    <mergeCell ref="A60:D60"/>
    <mergeCell ref="A61:D61"/>
    <mergeCell ref="A64:D64"/>
    <mergeCell ref="A31:D31"/>
    <mergeCell ref="A29:D29"/>
    <mergeCell ref="A42:D42"/>
    <mergeCell ref="A54:B54"/>
    <mergeCell ref="A55:B55"/>
    <mergeCell ref="A56:B56"/>
    <mergeCell ref="A57:B57"/>
    <mergeCell ref="A58:B58"/>
    <mergeCell ref="A59:B59"/>
    <mergeCell ref="A47:B47"/>
    <mergeCell ref="A48:B48"/>
    <mergeCell ref="A49:B49"/>
    <mergeCell ref="A50:B50"/>
    <mergeCell ref="A51:B51"/>
    <mergeCell ref="A53:B53"/>
    <mergeCell ref="A52:D52"/>
    <mergeCell ref="A39:D39"/>
    <mergeCell ref="A40:D40"/>
    <mergeCell ref="A43:D43"/>
    <mergeCell ref="A44:D44"/>
    <mergeCell ref="A45:B45"/>
    <mergeCell ref="A46:B46"/>
    <mergeCell ref="A23:B23"/>
    <mergeCell ref="A38:B38"/>
    <mergeCell ref="A25:D25"/>
    <mergeCell ref="A26:D26"/>
    <mergeCell ref="A27:D27"/>
    <mergeCell ref="A28:D28"/>
    <mergeCell ref="A30:D30"/>
    <mergeCell ref="A32:D32"/>
    <mergeCell ref="A33:D33"/>
    <mergeCell ref="A34:B34"/>
    <mergeCell ref="A35:B35"/>
    <mergeCell ref="A36:B36"/>
    <mergeCell ref="A37:B37"/>
    <mergeCell ref="A19:D19"/>
    <mergeCell ref="A20:B20"/>
    <mergeCell ref="A21:B21"/>
    <mergeCell ref="A22:B22"/>
    <mergeCell ref="A13:C13"/>
    <mergeCell ref="A1:D1"/>
    <mergeCell ref="A3:D3"/>
    <mergeCell ref="B8:D8"/>
    <mergeCell ref="A63:D63"/>
    <mergeCell ref="B62:D62"/>
    <mergeCell ref="A41:B41"/>
    <mergeCell ref="A24:B24"/>
    <mergeCell ref="A15:C15"/>
    <mergeCell ref="A16:C16"/>
    <mergeCell ref="A18:D18"/>
    <mergeCell ref="A2:D2"/>
    <mergeCell ref="A4:D4"/>
    <mergeCell ref="A7:D7"/>
    <mergeCell ref="A5:D5"/>
    <mergeCell ref="A17:D17"/>
    <mergeCell ref="B6:C6"/>
  </mergeCells>
  <dataValidations count="7">
    <dataValidation type="list" allowBlank="1" showInputMessage="1" showErrorMessage="1" sqref="B6:C6" xr:uid="{00000000-0002-0000-0400-000000000000}">
      <formula1>$P$1:$P$2</formula1>
    </dataValidation>
    <dataValidation type="list" allowBlank="1" showInputMessage="1" showErrorMessage="1" sqref="A30:D30" xr:uid="{00000000-0002-0000-0400-000002000000}">
      <formula1>$P$20:$P$23</formula1>
    </dataValidation>
    <dataValidation type="list" allowBlank="1" showInputMessage="1" showErrorMessage="1" sqref="C51 C59" xr:uid="{00000000-0002-0000-0400-000003000000}">
      <formula1>$P$25:$P$26</formula1>
    </dataValidation>
    <dataValidation type="list" allowBlank="1" showInputMessage="1" showErrorMessage="1" sqref="B8:D8 B12:D12 B9:D9" xr:uid="{00000000-0002-0000-0400-000001000000}">
      <formula1>$P$9:$P$15</formula1>
    </dataValidation>
    <dataValidation type="list" allowBlank="1" showInputMessage="1" showErrorMessage="1" sqref="B11:C11" xr:uid="{68045977-21A8-47AF-8257-D0182006D3FA}">
      <formula1>$S$2:$S$8</formula1>
    </dataValidation>
    <dataValidation type="list" allowBlank="1" showInputMessage="1" showErrorMessage="1" sqref="C41" xr:uid="{C14AC762-A56F-44F1-AA27-DD9A5AF7ED2D}">
      <formula1>$P$28:$P$29</formula1>
    </dataValidation>
    <dataValidation type="list" allowBlank="1" showInputMessage="1" showErrorMessage="1" sqref="B62:D62" xr:uid="{F5F17DE5-26ED-46E8-B078-8B8E65771ED9}">
      <formula1>$P$34:$P$35</formula1>
    </dataValidation>
  </dataValidations>
  <pageMargins left="0.7" right="0.7" top="0.75" bottom="0.75" header="0.3" footer="0.3"/>
  <pageSetup orientation="portrait" r:id="rId1"/>
  <headerFooter>
    <oddFooter>&amp;LHACA PBV RFP 11/2021&amp;C&amp;A&amp;R&amp;P</oddFooter>
  </headerFooter>
  <rowBreaks count="2" manualBreakCount="2">
    <brk id="42" max="3" man="1"/>
    <brk id="77" max="3" man="1"/>
  </rowBreak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348"/>
  <sheetViews>
    <sheetView showGridLines="0" zoomScaleNormal="100" workbookViewId="0">
      <pane ySplit="1" topLeftCell="A2" activePane="bottomLeft" state="frozen"/>
      <selection activeCell="B225" sqref="B225:K226"/>
      <selection pane="bottomLeft" sqref="A1:I1"/>
    </sheetView>
  </sheetViews>
  <sheetFormatPr defaultRowHeight="14.5"/>
  <cols>
    <col min="3" max="3" width="9.26953125" customWidth="1"/>
    <col min="4" max="4" width="12.26953125" customWidth="1"/>
    <col min="5" max="5" width="11" customWidth="1"/>
    <col min="6" max="6" width="9.54296875" customWidth="1"/>
    <col min="7" max="7" width="10.81640625" customWidth="1"/>
    <col min="10" max="17" width="9.1796875" style="29"/>
    <col min="18" max="18" width="9.1796875" style="60"/>
    <col min="19" max="28" width="9.1796875" style="29"/>
  </cols>
  <sheetData>
    <row r="1" spans="1:18" ht="15.5">
      <c r="A1" s="240" t="s">
        <v>39</v>
      </c>
      <c r="B1" s="240"/>
      <c r="C1" s="240"/>
      <c r="D1" s="240"/>
      <c r="E1" s="240"/>
      <c r="F1" s="240"/>
      <c r="G1" s="240"/>
      <c r="H1" s="240"/>
      <c r="I1" s="240"/>
    </row>
    <row r="2" spans="1:18">
      <c r="A2" s="177"/>
      <c r="B2" s="177"/>
      <c r="C2" s="177"/>
      <c r="D2" s="177"/>
      <c r="E2" s="177"/>
      <c r="F2" s="177"/>
      <c r="G2" s="177"/>
      <c r="H2" s="177"/>
      <c r="I2" s="177"/>
    </row>
    <row r="3" spans="1:18" ht="15.5">
      <c r="A3" s="241" t="s">
        <v>40</v>
      </c>
      <c r="B3" s="241"/>
      <c r="C3" s="241"/>
      <c r="D3" s="241"/>
      <c r="E3" s="241"/>
      <c r="F3" s="241"/>
      <c r="G3" s="241"/>
      <c r="H3" s="241"/>
      <c r="I3" s="241"/>
      <c r="R3" s="60" t="s">
        <v>127</v>
      </c>
    </row>
    <row r="4" spans="1:18">
      <c r="A4" s="338"/>
      <c r="B4" s="338"/>
      <c r="C4" s="338"/>
      <c r="D4" s="338"/>
      <c r="E4" s="338"/>
      <c r="F4" s="338"/>
      <c r="G4" s="338"/>
      <c r="H4" s="338"/>
      <c r="I4" s="338"/>
      <c r="R4" s="60" t="s">
        <v>41</v>
      </c>
    </row>
    <row r="5" spans="1:18">
      <c r="B5" s="270"/>
      <c r="C5" s="270"/>
      <c r="D5" s="270"/>
      <c r="E5" s="270"/>
      <c r="F5" s="270"/>
      <c r="G5" s="270"/>
      <c r="H5" s="270"/>
      <c r="I5" s="270"/>
      <c r="R5" s="60" t="s">
        <v>907</v>
      </c>
    </row>
    <row r="6" spans="1:18">
      <c r="A6" s="272" t="s">
        <v>128</v>
      </c>
      <c r="B6" s="271"/>
      <c r="C6" s="271"/>
      <c r="D6" s="271"/>
      <c r="E6" s="271"/>
      <c r="F6" s="271"/>
      <c r="G6" s="271"/>
      <c r="H6" s="271"/>
      <c r="I6" s="271"/>
      <c r="R6" s="60" t="s">
        <v>42</v>
      </c>
    </row>
    <row r="7" spans="1:18">
      <c r="A7" s="272"/>
      <c r="B7" s="271"/>
      <c r="C7" s="271"/>
      <c r="D7" s="271"/>
      <c r="E7" s="271"/>
      <c r="F7" s="271"/>
      <c r="G7" s="271"/>
      <c r="H7" s="271"/>
      <c r="I7" s="271"/>
      <c r="R7" s="60" t="s">
        <v>43</v>
      </c>
    </row>
    <row r="8" spans="1:18">
      <c r="A8" s="272"/>
      <c r="B8" s="271"/>
      <c r="C8" s="271"/>
      <c r="D8" s="271"/>
      <c r="E8" s="271"/>
      <c r="F8" s="271"/>
      <c r="G8" s="271"/>
      <c r="H8" s="271"/>
      <c r="I8" s="271"/>
      <c r="R8" s="60" t="s">
        <v>44</v>
      </c>
    </row>
    <row r="9" spans="1:18">
      <c r="A9" s="177"/>
      <c r="B9" s="177"/>
      <c r="C9" s="177"/>
      <c r="D9" s="177"/>
      <c r="E9" s="177"/>
      <c r="F9" s="177"/>
      <c r="G9" s="177"/>
      <c r="H9" s="177"/>
      <c r="I9" s="177"/>
      <c r="R9" s="60" t="s">
        <v>45</v>
      </c>
    </row>
    <row r="10" spans="1:18" ht="15.5">
      <c r="A10" s="241" t="s">
        <v>309</v>
      </c>
      <c r="B10" s="241"/>
      <c r="C10" s="241"/>
      <c r="D10" s="241"/>
      <c r="E10" s="241"/>
      <c r="F10" s="241"/>
      <c r="G10" s="241"/>
      <c r="H10" s="241"/>
      <c r="I10" s="241"/>
    </row>
    <row r="11" spans="1:18">
      <c r="A11" s="177"/>
      <c r="B11" s="177"/>
      <c r="C11" s="177"/>
      <c r="D11" s="177"/>
      <c r="E11" s="177"/>
      <c r="F11" s="177"/>
      <c r="G11" s="177"/>
      <c r="H11" s="177"/>
      <c r="I11" s="177"/>
    </row>
    <row r="12" spans="1:18">
      <c r="A12" s="175" t="s">
        <v>46</v>
      </c>
      <c r="B12" s="239"/>
      <c r="C12" s="270"/>
      <c r="D12" s="270"/>
      <c r="E12" s="270"/>
      <c r="F12" s="270"/>
      <c r="G12" s="270"/>
      <c r="H12" s="270"/>
      <c r="I12" s="270"/>
    </row>
    <row r="13" spans="1:18">
      <c r="A13" s="175" t="s">
        <v>47</v>
      </c>
      <c r="B13" s="239"/>
      <c r="C13" s="268"/>
      <c r="D13" s="268"/>
      <c r="E13" s="276"/>
      <c r="F13" s="277"/>
      <c r="G13" s="277"/>
      <c r="H13" s="277"/>
      <c r="I13" s="277"/>
    </row>
    <row r="14" spans="1:18">
      <c r="A14" s="175" t="s">
        <v>50</v>
      </c>
      <c r="B14" s="239"/>
      <c r="C14" s="275"/>
      <c r="D14" s="275"/>
      <c r="E14" s="269"/>
      <c r="F14" s="177"/>
      <c r="G14" s="177"/>
      <c r="H14" s="177"/>
      <c r="I14" s="177"/>
      <c r="R14" s="60" t="s">
        <v>52</v>
      </c>
    </row>
    <row r="15" spans="1:18">
      <c r="A15" s="175" t="s">
        <v>48</v>
      </c>
      <c r="B15" s="175"/>
      <c r="C15" s="175"/>
      <c r="D15" s="239"/>
      <c r="E15" s="289"/>
      <c r="F15" s="289"/>
      <c r="G15" s="269"/>
      <c r="H15" s="177"/>
      <c r="I15" s="177"/>
      <c r="R15" s="60" t="s">
        <v>53</v>
      </c>
    </row>
    <row r="16" spans="1:18">
      <c r="A16" s="175" t="s">
        <v>49</v>
      </c>
      <c r="B16" s="175"/>
      <c r="C16" s="175"/>
      <c r="D16" s="239"/>
      <c r="E16" s="289"/>
      <c r="F16" s="289"/>
      <c r="G16" s="269"/>
      <c r="H16" s="177"/>
      <c r="I16" s="177"/>
    </row>
    <row r="17" spans="1:19">
      <c r="A17" s="175" t="s">
        <v>51</v>
      </c>
      <c r="B17" s="175"/>
      <c r="C17" s="175"/>
      <c r="D17" s="239"/>
      <c r="E17" s="82"/>
      <c r="F17" s="269"/>
      <c r="G17" s="177"/>
      <c r="H17" s="177"/>
      <c r="I17" s="177"/>
      <c r="S17" s="29" t="s">
        <v>916</v>
      </c>
    </row>
    <row r="18" spans="1:19">
      <c r="A18" s="175" t="s">
        <v>54</v>
      </c>
      <c r="B18" s="175"/>
      <c r="C18" s="175"/>
      <c r="D18" s="239"/>
      <c r="E18" s="290"/>
      <c r="F18" s="290"/>
      <c r="G18" s="291"/>
      <c r="H18" s="292"/>
      <c r="I18" s="292"/>
      <c r="S18" s="29" t="s">
        <v>917</v>
      </c>
    </row>
    <row r="19" spans="1:19">
      <c r="A19" s="175" t="s">
        <v>55</v>
      </c>
      <c r="B19" s="175"/>
      <c r="C19" s="239"/>
      <c r="D19" s="270"/>
      <c r="E19" s="270"/>
      <c r="F19" s="270"/>
      <c r="G19" s="270"/>
      <c r="H19" s="270"/>
      <c r="I19" s="270"/>
      <c r="S19" s="29" t="s">
        <v>918</v>
      </c>
    </row>
    <row r="20" spans="1:19">
      <c r="A20" s="175" t="s">
        <v>56</v>
      </c>
      <c r="B20" s="175"/>
      <c r="C20" s="175"/>
      <c r="D20" s="239"/>
      <c r="E20" s="287"/>
      <c r="F20" s="288"/>
      <c r="G20" s="276"/>
      <c r="H20" s="277"/>
      <c r="I20" s="277"/>
      <c r="S20" s="29" t="s">
        <v>78</v>
      </c>
    </row>
    <row r="21" spans="1:19">
      <c r="A21" s="175" t="s">
        <v>57</v>
      </c>
      <c r="B21" s="175"/>
      <c r="C21" s="175"/>
      <c r="D21" s="239"/>
      <c r="E21" s="270"/>
      <c r="F21" s="270"/>
      <c r="G21" s="269"/>
      <c r="H21" s="177"/>
      <c r="I21" s="177"/>
      <c r="S21" s="29" t="s">
        <v>919</v>
      </c>
    </row>
    <row r="22" spans="1:19">
      <c r="A22" s="175" t="s">
        <v>58</v>
      </c>
      <c r="B22" s="175"/>
      <c r="C22" s="175"/>
      <c r="D22" s="239"/>
      <c r="E22" s="270"/>
      <c r="F22" s="270"/>
      <c r="G22" s="269"/>
      <c r="H22" s="177"/>
      <c r="I22" s="177"/>
      <c r="S22" s="29" t="s">
        <v>920</v>
      </c>
    </row>
    <row r="23" spans="1:19">
      <c r="A23" s="175" t="s">
        <v>59</v>
      </c>
      <c r="B23" s="175"/>
      <c r="C23" s="175"/>
      <c r="D23" s="239"/>
      <c r="E23" s="78"/>
      <c r="F23" s="269"/>
      <c r="G23" s="177"/>
      <c r="H23" s="177"/>
      <c r="I23" s="177"/>
      <c r="S23" s="29" t="s">
        <v>921</v>
      </c>
    </row>
    <row r="24" spans="1:19">
      <c r="A24" s="177"/>
      <c r="B24" s="177"/>
      <c r="C24" s="177"/>
      <c r="D24" s="177"/>
      <c r="E24" s="177"/>
      <c r="F24" s="177"/>
      <c r="G24" s="177"/>
      <c r="H24" s="177"/>
      <c r="I24" s="177"/>
      <c r="S24" s="29" t="s">
        <v>922</v>
      </c>
    </row>
    <row r="25" spans="1:19" ht="15.5">
      <c r="A25" s="241" t="s">
        <v>60</v>
      </c>
      <c r="B25" s="241"/>
      <c r="C25" s="241"/>
      <c r="D25" s="241"/>
      <c r="E25" s="241"/>
      <c r="F25" s="241"/>
      <c r="G25" s="241"/>
      <c r="H25" s="241"/>
      <c r="I25" s="241"/>
      <c r="S25" s="29" t="s">
        <v>923</v>
      </c>
    </row>
    <row r="26" spans="1:19">
      <c r="A26" s="175"/>
      <c r="B26" s="175"/>
      <c r="C26" s="175"/>
      <c r="D26" s="175"/>
      <c r="E26" s="175"/>
      <c r="F26" s="175"/>
      <c r="G26" s="175"/>
      <c r="H26" s="175"/>
      <c r="I26" s="175"/>
      <c r="S26" s="29" t="s">
        <v>924</v>
      </c>
    </row>
    <row r="27" spans="1:19">
      <c r="A27" s="175" t="s">
        <v>61</v>
      </c>
      <c r="B27" s="175"/>
      <c r="C27" s="175"/>
      <c r="D27" s="239"/>
      <c r="E27" s="81"/>
      <c r="F27" s="269"/>
      <c r="G27" s="177"/>
      <c r="H27" s="177"/>
      <c r="I27" s="177"/>
      <c r="S27" s="29" t="s">
        <v>925</v>
      </c>
    </row>
    <row r="28" spans="1:19">
      <c r="A28" s="175" t="s">
        <v>62</v>
      </c>
      <c r="B28" s="175"/>
      <c r="C28" s="175"/>
      <c r="D28" s="239"/>
      <c r="E28" s="81"/>
      <c r="F28" s="269"/>
      <c r="G28" s="177"/>
      <c r="H28" s="177"/>
      <c r="I28" s="177"/>
      <c r="S28" s="29" t="s">
        <v>926</v>
      </c>
    </row>
    <row r="29" spans="1:19">
      <c r="A29" s="175" t="s">
        <v>63</v>
      </c>
      <c r="B29" s="175"/>
      <c r="C29" s="175"/>
      <c r="D29" s="239"/>
      <c r="E29" s="81"/>
      <c r="F29" s="269"/>
      <c r="G29" s="177"/>
      <c r="H29" s="177"/>
      <c r="I29" s="177"/>
      <c r="S29" s="29" t="s">
        <v>927</v>
      </c>
    </row>
    <row r="30" spans="1:19">
      <c r="A30" s="175" t="s">
        <v>64</v>
      </c>
      <c r="B30" s="175"/>
      <c r="C30" s="175"/>
      <c r="D30" s="239"/>
      <c r="E30" s="81"/>
      <c r="F30" s="269"/>
      <c r="G30" s="177"/>
      <c r="H30" s="177"/>
      <c r="I30" s="177"/>
      <c r="S30" s="29" t="s">
        <v>928</v>
      </c>
    </row>
    <row r="31" spans="1:19">
      <c r="A31" s="293" t="s">
        <v>65</v>
      </c>
      <c r="B31" s="293"/>
      <c r="C31" s="293"/>
      <c r="D31" s="293"/>
      <c r="E31" s="293"/>
      <c r="F31" s="293"/>
      <c r="G31" s="293"/>
      <c r="H31" s="293"/>
      <c r="I31" s="293"/>
      <c r="S31" s="29" t="s">
        <v>929</v>
      </c>
    </row>
    <row r="32" spans="1:19">
      <c r="A32" s="278"/>
      <c r="B32" s="279"/>
      <c r="C32" s="279"/>
      <c r="D32" s="279"/>
      <c r="E32" s="279"/>
      <c r="F32" s="279"/>
      <c r="G32" s="279"/>
      <c r="H32" s="279"/>
      <c r="I32" s="280"/>
      <c r="S32" s="29" t="s">
        <v>930</v>
      </c>
    </row>
    <row r="33" spans="1:19">
      <c r="A33" s="281"/>
      <c r="B33" s="282"/>
      <c r="C33" s="282"/>
      <c r="D33" s="282"/>
      <c r="E33" s="282"/>
      <c r="F33" s="282"/>
      <c r="G33" s="282"/>
      <c r="H33" s="282"/>
      <c r="I33" s="283"/>
      <c r="S33" s="29" t="s">
        <v>931</v>
      </c>
    </row>
    <row r="34" spans="1:19">
      <c r="A34" s="284"/>
      <c r="B34" s="285"/>
      <c r="C34" s="285"/>
      <c r="D34" s="285"/>
      <c r="E34" s="285"/>
      <c r="F34" s="285"/>
      <c r="G34" s="285"/>
      <c r="H34" s="285"/>
      <c r="I34" s="286"/>
      <c r="S34" s="29" t="s">
        <v>932</v>
      </c>
    </row>
    <row r="35" spans="1:19">
      <c r="A35" s="277"/>
      <c r="B35" s="277"/>
      <c r="C35" s="277"/>
      <c r="D35" s="277"/>
      <c r="E35" s="277"/>
      <c r="F35" s="277"/>
      <c r="G35" s="277"/>
      <c r="H35" s="277"/>
      <c r="I35" s="277"/>
      <c r="R35" s="60" t="s">
        <v>109</v>
      </c>
      <c r="S35" s="29" t="s">
        <v>933</v>
      </c>
    </row>
    <row r="36" spans="1:19" ht="15.5">
      <c r="A36" s="241" t="s">
        <v>66</v>
      </c>
      <c r="B36" s="241"/>
      <c r="C36" s="241"/>
      <c r="D36" s="241"/>
      <c r="E36" s="241"/>
      <c r="F36" s="241"/>
      <c r="G36" s="241"/>
      <c r="H36" s="241"/>
      <c r="I36" s="241"/>
      <c r="R36" s="60" t="s">
        <v>135</v>
      </c>
      <c r="S36" s="29" t="s">
        <v>934</v>
      </c>
    </row>
    <row r="37" spans="1:19">
      <c r="A37" s="177"/>
      <c r="B37" s="177"/>
      <c r="C37" s="177"/>
      <c r="D37" s="177"/>
      <c r="E37" s="177"/>
      <c r="F37" s="177"/>
      <c r="G37" s="177"/>
      <c r="H37" s="177"/>
      <c r="I37" s="177"/>
      <c r="R37" s="60" t="s">
        <v>136</v>
      </c>
      <c r="S37" s="29" t="s">
        <v>935</v>
      </c>
    </row>
    <row r="38" spans="1:19">
      <c r="A38" s="175" t="s">
        <v>67</v>
      </c>
      <c r="B38" s="175"/>
      <c r="C38" s="175"/>
      <c r="D38" s="175"/>
      <c r="E38" s="175"/>
      <c r="F38" s="175"/>
      <c r="G38" s="175"/>
      <c r="H38" s="175"/>
      <c r="I38" s="175"/>
      <c r="R38" s="60" t="s">
        <v>137</v>
      </c>
      <c r="S38" s="29" t="s">
        <v>936</v>
      </c>
    </row>
    <row r="39" spans="1:19">
      <c r="A39" s="278"/>
      <c r="B39" s="279"/>
      <c r="C39" s="279"/>
      <c r="D39" s="279"/>
      <c r="E39" s="279"/>
      <c r="F39" s="279"/>
      <c r="G39" s="279"/>
      <c r="H39" s="279"/>
      <c r="I39" s="280"/>
      <c r="R39" s="60" t="s">
        <v>138</v>
      </c>
      <c r="S39" s="29" t="s">
        <v>937</v>
      </c>
    </row>
    <row r="40" spans="1:19">
      <c r="A40" s="284"/>
      <c r="B40" s="285"/>
      <c r="C40" s="285"/>
      <c r="D40" s="285"/>
      <c r="E40" s="285"/>
      <c r="F40" s="285"/>
      <c r="G40" s="285"/>
      <c r="H40" s="285"/>
      <c r="I40" s="286"/>
      <c r="R40" s="60" t="s">
        <v>139</v>
      </c>
      <c r="S40" s="29" t="s">
        <v>938</v>
      </c>
    </row>
    <row r="41" spans="1:19">
      <c r="A41" s="277"/>
      <c r="B41" s="277"/>
      <c r="C41" s="277"/>
      <c r="D41" s="277"/>
      <c r="E41" s="277"/>
      <c r="F41" s="277"/>
      <c r="G41" s="277"/>
      <c r="H41" s="277"/>
      <c r="I41" s="277"/>
      <c r="R41" s="60" t="s">
        <v>140</v>
      </c>
      <c r="S41" s="29" t="s">
        <v>939</v>
      </c>
    </row>
    <row r="42" spans="1:19">
      <c r="A42" s="175" t="s">
        <v>68</v>
      </c>
      <c r="B42" s="175"/>
      <c r="C42" s="175"/>
      <c r="D42" s="175"/>
      <c r="E42" s="175"/>
      <c r="F42" s="175"/>
      <c r="G42" s="175"/>
      <c r="H42" s="175"/>
      <c r="I42" s="175"/>
      <c r="R42" s="60" t="s">
        <v>141</v>
      </c>
      <c r="S42" s="29" t="s">
        <v>940</v>
      </c>
    </row>
    <row r="43" spans="1:19">
      <c r="A43" s="278"/>
      <c r="B43" s="279"/>
      <c r="C43" s="279"/>
      <c r="D43" s="279"/>
      <c r="E43" s="279"/>
      <c r="F43" s="279"/>
      <c r="G43" s="279"/>
      <c r="H43" s="279"/>
      <c r="I43" s="280"/>
    </row>
    <row r="44" spans="1:19">
      <c r="A44" s="281"/>
      <c r="B44" s="282"/>
      <c r="C44" s="282"/>
      <c r="D44" s="282"/>
      <c r="E44" s="282"/>
      <c r="F44" s="282"/>
      <c r="G44" s="282"/>
      <c r="H44" s="282"/>
      <c r="I44" s="283"/>
    </row>
    <row r="45" spans="1:19">
      <c r="A45" s="284"/>
      <c r="B45" s="285"/>
      <c r="C45" s="285"/>
      <c r="D45" s="285"/>
      <c r="E45" s="285"/>
      <c r="F45" s="285"/>
      <c r="G45" s="285"/>
      <c r="H45" s="285"/>
      <c r="I45" s="286"/>
    </row>
    <row r="46" spans="1:19">
      <c r="A46" s="277"/>
      <c r="B46" s="277"/>
      <c r="C46" s="277"/>
      <c r="D46" s="277"/>
      <c r="E46" s="277"/>
      <c r="F46" s="277"/>
      <c r="G46" s="277"/>
      <c r="H46" s="277"/>
      <c r="I46" s="277"/>
    </row>
    <row r="47" spans="1:19">
      <c r="A47" s="175" t="s">
        <v>69</v>
      </c>
      <c r="B47" s="175"/>
      <c r="C47" s="175"/>
      <c r="D47" s="175"/>
      <c r="E47" s="175"/>
      <c r="F47" s="175"/>
      <c r="G47" s="175"/>
      <c r="H47" s="239"/>
      <c r="I47" s="81"/>
      <c r="R47" s="60" t="s">
        <v>125</v>
      </c>
    </row>
    <row r="48" spans="1:19">
      <c r="A48" s="177"/>
      <c r="B48" s="177"/>
      <c r="C48" s="177"/>
      <c r="D48" s="177"/>
      <c r="E48" s="177"/>
      <c r="F48" s="177"/>
      <c r="G48" s="177"/>
      <c r="H48" s="177"/>
      <c r="I48" s="177"/>
      <c r="R48" s="60" t="s">
        <v>124</v>
      </c>
    </row>
    <row r="49" spans="1:28">
      <c r="A49" s="293" t="s">
        <v>70</v>
      </c>
      <c r="B49" s="293"/>
      <c r="C49" s="293"/>
      <c r="D49" s="293"/>
      <c r="E49" s="293"/>
      <c r="F49" s="293"/>
      <c r="G49" s="293"/>
      <c r="H49" s="293"/>
      <c r="I49" s="293"/>
      <c r="R49" s="60" t="s">
        <v>123</v>
      </c>
    </row>
    <row r="50" spans="1:28">
      <c r="A50" s="278"/>
      <c r="B50" s="279"/>
      <c r="C50" s="279"/>
      <c r="D50" s="279"/>
      <c r="E50" s="279"/>
      <c r="F50" s="279"/>
      <c r="G50" s="279"/>
      <c r="H50" s="279"/>
      <c r="I50" s="280"/>
      <c r="R50" s="60" t="s">
        <v>133</v>
      </c>
    </row>
    <row r="51" spans="1:28">
      <c r="A51" s="281"/>
      <c r="B51" s="282"/>
      <c r="C51" s="282"/>
      <c r="D51" s="282"/>
      <c r="E51" s="282"/>
      <c r="F51" s="282"/>
      <c r="G51" s="282"/>
      <c r="H51" s="282"/>
      <c r="I51" s="283"/>
      <c r="R51" s="60" t="s">
        <v>132</v>
      </c>
    </row>
    <row r="52" spans="1:28">
      <c r="A52" s="284"/>
      <c r="B52" s="285"/>
      <c r="C52" s="285"/>
      <c r="D52" s="285"/>
      <c r="E52" s="285"/>
      <c r="F52" s="285"/>
      <c r="G52" s="285"/>
      <c r="H52" s="285"/>
      <c r="I52" s="286"/>
      <c r="R52" s="60" t="s">
        <v>130</v>
      </c>
    </row>
    <row r="53" spans="1:28">
      <c r="A53" s="277"/>
      <c r="B53" s="277"/>
      <c r="C53" s="277"/>
      <c r="D53" s="277"/>
      <c r="E53" s="277"/>
      <c r="F53" s="277"/>
      <c r="G53" s="277"/>
      <c r="H53" s="277"/>
      <c r="I53" s="277"/>
      <c r="R53" s="60" t="s">
        <v>131</v>
      </c>
    </row>
    <row r="54" spans="1:28">
      <c r="A54" s="178" t="s">
        <v>71</v>
      </c>
      <c r="B54" s="178"/>
      <c r="C54" s="178"/>
      <c r="D54" s="178"/>
      <c r="E54" s="178"/>
      <c r="F54" s="178"/>
      <c r="G54" s="178"/>
      <c r="H54" s="178"/>
      <c r="I54" s="294"/>
      <c r="R54" s="60" t="s">
        <v>911</v>
      </c>
    </row>
    <row r="55" spans="1:28">
      <c r="A55" s="178"/>
      <c r="B55" s="178"/>
      <c r="C55" s="178"/>
      <c r="D55" s="178"/>
      <c r="E55" s="178"/>
      <c r="F55" s="178"/>
      <c r="G55" s="178"/>
      <c r="H55" s="178"/>
      <c r="I55" s="295"/>
      <c r="R55" s="60" t="s">
        <v>134</v>
      </c>
    </row>
    <row r="56" spans="1:28">
      <c r="A56" s="177"/>
      <c r="B56" s="177"/>
      <c r="C56" s="177"/>
      <c r="D56" s="177"/>
      <c r="E56" s="177"/>
      <c r="F56" s="177"/>
      <c r="G56" s="177"/>
      <c r="H56" s="177"/>
      <c r="I56" s="177"/>
    </row>
    <row r="57" spans="1:28">
      <c r="A57" s="293" t="s">
        <v>79</v>
      </c>
      <c r="B57" s="293"/>
      <c r="C57" s="293"/>
      <c r="D57" s="293"/>
      <c r="E57" s="293"/>
      <c r="F57" s="293"/>
      <c r="G57" s="293"/>
      <c r="H57" s="293"/>
      <c r="I57" s="293"/>
    </row>
    <row r="58" spans="1:28">
      <c r="A58" s="257"/>
      <c r="B58" s="258"/>
      <c r="C58" s="258"/>
      <c r="D58" s="258"/>
      <c r="E58" s="258"/>
      <c r="F58" s="258"/>
      <c r="G58" s="258"/>
      <c r="H58" s="258"/>
      <c r="I58" s="259"/>
      <c r="R58" s="60" t="s">
        <v>913</v>
      </c>
    </row>
    <row r="59" spans="1:28">
      <c r="A59" s="260"/>
      <c r="B59" s="261"/>
      <c r="C59" s="261"/>
      <c r="D59" s="261"/>
      <c r="E59" s="261"/>
      <c r="F59" s="261"/>
      <c r="G59" s="261"/>
      <c r="H59" s="261"/>
      <c r="I59" s="262"/>
      <c r="R59" s="60" t="s">
        <v>912</v>
      </c>
    </row>
    <row r="60" spans="1:28">
      <c r="A60" s="263"/>
      <c r="B60" s="264"/>
      <c r="C60" s="264"/>
      <c r="D60" s="264"/>
      <c r="E60" s="264"/>
      <c r="F60" s="264"/>
      <c r="G60" s="264"/>
      <c r="H60" s="264"/>
      <c r="I60" s="265"/>
      <c r="R60" s="60" t="s">
        <v>914</v>
      </c>
    </row>
    <row r="61" spans="1:28">
      <c r="A61" s="277"/>
      <c r="B61" s="277"/>
      <c r="C61" s="277"/>
      <c r="D61" s="277"/>
      <c r="E61" s="277"/>
      <c r="F61" s="277"/>
      <c r="G61" s="277"/>
      <c r="H61" s="277"/>
      <c r="I61" s="277"/>
      <c r="R61" s="60" t="s">
        <v>915</v>
      </c>
    </row>
    <row r="62" spans="1:28" ht="15.5">
      <c r="A62" s="241" t="s">
        <v>72</v>
      </c>
      <c r="B62" s="241"/>
      <c r="C62" s="241"/>
      <c r="D62" s="241"/>
      <c r="E62" s="241"/>
      <c r="F62" s="241"/>
      <c r="G62" s="241"/>
      <c r="H62" s="241"/>
      <c r="I62" s="241"/>
      <c r="R62" s="60" t="s">
        <v>1014</v>
      </c>
    </row>
    <row r="63" spans="1:28">
      <c r="A63" s="292"/>
      <c r="B63" s="292"/>
      <c r="C63" s="292"/>
      <c r="D63" s="292"/>
      <c r="E63" s="292"/>
      <c r="F63" s="292"/>
      <c r="G63" s="292"/>
      <c r="H63" s="292"/>
      <c r="I63" s="292"/>
    </row>
    <row r="64" spans="1:28" s="1" customFormat="1" ht="15" customHeight="1">
      <c r="A64" s="267" t="s">
        <v>73</v>
      </c>
      <c r="B64" s="267" t="s">
        <v>311</v>
      </c>
      <c r="C64" s="267" t="s">
        <v>74</v>
      </c>
      <c r="D64" s="267" t="s">
        <v>75</v>
      </c>
      <c r="E64" s="267" t="s">
        <v>126</v>
      </c>
      <c r="F64" s="267"/>
      <c r="G64" s="267" t="s">
        <v>76</v>
      </c>
      <c r="H64" s="267" t="s">
        <v>310</v>
      </c>
      <c r="I64" s="267"/>
      <c r="J64" s="60"/>
      <c r="K64" s="60"/>
      <c r="L64" s="60"/>
      <c r="M64" s="60"/>
      <c r="N64" s="60"/>
      <c r="O64" s="60"/>
      <c r="P64" s="60"/>
      <c r="Q64" s="60"/>
      <c r="R64" s="60"/>
      <c r="S64" s="60"/>
      <c r="T64" s="60"/>
      <c r="U64" s="60"/>
      <c r="V64" s="60"/>
      <c r="W64" s="60"/>
      <c r="X64" s="60"/>
      <c r="Y64" s="60"/>
      <c r="Z64" s="60"/>
      <c r="AA64" s="60"/>
      <c r="AB64" s="60"/>
    </row>
    <row r="65" spans="1:9">
      <c r="A65" s="267"/>
      <c r="B65" s="267"/>
      <c r="C65" s="267"/>
      <c r="D65" s="267"/>
      <c r="E65" s="267"/>
      <c r="F65" s="267"/>
      <c r="G65" s="267"/>
      <c r="H65" s="267"/>
      <c r="I65" s="267"/>
    </row>
    <row r="66" spans="1:9">
      <c r="A66" s="267"/>
      <c r="B66" s="267"/>
      <c r="C66" s="267"/>
      <c r="D66" s="267"/>
      <c r="E66" s="267"/>
      <c r="F66" s="267"/>
      <c r="G66" s="267"/>
      <c r="H66" s="267"/>
      <c r="I66" s="267"/>
    </row>
    <row r="67" spans="1:9">
      <c r="A67" s="267"/>
      <c r="B67" s="267"/>
      <c r="C67" s="267"/>
      <c r="D67" s="267"/>
      <c r="E67" s="267"/>
      <c r="F67" s="267"/>
      <c r="G67" s="267"/>
      <c r="H67" s="267"/>
      <c r="I67" s="267"/>
    </row>
    <row r="68" spans="1:9">
      <c r="A68" s="74"/>
      <c r="B68" s="74"/>
      <c r="C68" s="74"/>
      <c r="D68" s="74"/>
      <c r="E68" s="273"/>
      <c r="F68" s="274"/>
      <c r="G68" s="83"/>
      <c r="H68" s="273"/>
      <c r="I68" s="274"/>
    </row>
    <row r="69" spans="1:9">
      <c r="A69" s="74"/>
      <c r="B69" s="74"/>
      <c r="C69" s="74"/>
      <c r="D69" s="74"/>
      <c r="E69" s="273"/>
      <c r="F69" s="274"/>
      <c r="G69" s="74"/>
      <c r="H69" s="273"/>
      <c r="I69" s="274"/>
    </row>
    <row r="70" spans="1:9">
      <c r="A70" s="74"/>
      <c r="B70" s="74"/>
      <c r="C70" s="74"/>
      <c r="D70" s="74"/>
      <c r="E70" s="273"/>
      <c r="F70" s="274"/>
      <c r="G70" s="74"/>
      <c r="H70" s="273"/>
      <c r="I70" s="274"/>
    </row>
    <row r="71" spans="1:9">
      <c r="A71" s="74"/>
      <c r="B71" s="74"/>
      <c r="C71" s="74"/>
      <c r="D71" s="74"/>
      <c r="E71" s="273"/>
      <c r="F71" s="274"/>
      <c r="G71" s="74"/>
      <c r="H71" s="273"/>
      <c r="I71" s="274"/>
    </row>
    <row r="72" spans="1:9">
      <c r="A72" s="74"/>
      <c r="B72" s="74"/>
      <c r="C72" s="74"/>
      <c r="D72" s="74"/>
      <c r="E72" s="273"/>
      <c r="F72" s="274"/>
      <c r="G72" s="74"/>
      <c r="H72" s="273"/>
      <c r="I72" s="274"/>
    </row>
    <row r="73" spans="1:9">
      <c r="A73" s="74"/>
      <c r="B73" s="74"/>
      <c r="C73" s="74"/>
      <c r="D73" s="74"/>
      <c r="E73" s="273"/>
      <c r="F73" s="274"/>
      <c r="G73" s="74"/>
      <c r="H73" s="273"/>
      <c r="I73" s="274"/>
    </row>
    <row r="74" spans="1:9">
      <c r="A74" s="74"/>
      <c r="B74" s="74"/>
      <c r="C74" s="74"/>
      <c r="D74" s="74"/>
      <c r="E74" s="273"/>
      <c r="F74" s="274"/>
      <c r="G74" s="74"/>
      <c r="H74" s="273"/>
      <c r="I74" s="274"/>
    </row>
    <row r="75" spans="1:9">
      <c r="A75" s="74"/>
      <c r="B75" s="74"/>
      <c r="C75" s="74"/>
      <c r="D75" s="74"/>
      <c r="E75" s="273"/>
      <c r="F75" s="274"/>
      <c r="G75" s="74"/>
      <c r="H75" s="273"/>
      <c r="I75" s="274"/>
    </row>
    <row r="76" spans="1:9">
      <c r="A76" s="74"/>
      <c r="B76" s="74"/>
      <c r="C76" s="74"/>
      <c r="D76" s="74"/>
      <c r="E76" s="273"/>
      <c r="F76" s="274"/>
      <c r="G76" s="74"/>
      <c r="H76" s="273"/>
      <c r="I76" s="274"/>
    </row>
    <row r="77" spans="1:9">
      <c r="A77" s="217" t="s">
        <v>129</v>
      </c>
      <c r="B77" s="219"/>
      <c r="C77" s="7">
        <f>SUM(C68:C76)</f>
        <v>0</v>
      </c>
      <c r="D77" s="7">
        <f>SUM(D68:D76)</f>
        <v>0</v>
      </c>
      <c r="E77" s="276"/>
      <c r="F77" s="277"/>
      <c r="G77" s="7">
        <f>SUM(G68:G76)</f>
        <v>0</v>
      </c>
      <c r="H77" s="276"/>
      <c r="I77" s="277"/>
    </row>
    <row r="78" spans="1:9">
      <c r="A78" s="177"/>
      <c r="B78" s="177"/>
      <c r="C78" s="177"/>
      <c r="D78" s="177"/>
      <c r="E78" s="177"/>
      <c r="F78" s="177"/>
      <c r="G78" s="177"/>
      <c r="H78" s="177"/>
      <c r="I78" s="177"/>
    </row>
    <row r="79" spans="1:9" ht="15.5">
      <c r="A79" s="241" t="s">
        <v>77</v>
      </c>
      <c r="B79" s="241"/>
      <c r="C79" s="241"/>
      <c r="D79" s="241"/>
      <c r="E79" s="241"/>
      <c r="F79" s="241"/>
      <c r="G79" s="241"/>
      <c r="H79" s="241"/>
      <c r="I79" s="241"/>
    </row>
    <row r="80" spans="1:9">
      <c r="A80" s="185" t="s">
        <v>709</v>
      </c>
      <c r="B80" s="185"/>
      <c r="C80" s="185"/>
      <c r="D80" s="185"/>
      <c r="E80" s="185"/>
      <c r="F80" s="185"/>
      <c r="G80" s="185"/>
      <c r="H80" s="185"/>
      <c r="I80" s="185"/>
    </row>
    <row r="81" spans="1:18">
      <c r="A81" s="185"/>
      <c r="B81" s="185"/>
      <c r="C81" s="185"/>
      <c r="D81" s="185"/>
      <c r="E81" s="185"/>
      <c r="F81" s="185"/>
      <c r="G81" s="185"/>
      <c r="H81" s="185"/>
      <c r="I81" s="185"/>
    </row>
    <row r="82" spans="1:18" ht="15" thickBot="1">
      <c r="A82" s="185"/>
      <c r="B82" s="185"/>
      <c r="C82" s="185"/>
      <c r="D82" s="185"/>
      <c r="E82" s="185"/>
      <c r="F82" s="185"/>
      <c r="G82" s="185"/>
      <c r="H82" s="185"/>
      <c r="I82" s="185"/>
    </row>
    <row r="83" spans="1:18">
      <c r="A83" s="304" t="s">
        <v>284</v>
      </c>
      <c r="B83" s="305"/>
      <c r="C83" s="305"/>
      <c r="D83" s="305"/>
      <c r="E83" s="305"/>
      <c r="F83" s="305"/>
      <c r="G83" s="305"/>
      <c r="H83" s="305"/>
      <c r="I83" s="306"/>
      <c r="R83" s="60" t="s">
        <v>89</v>
      </c>
    </row>
    <row r="84" spans="1:18">
      <c r="A84" s="307"/>
      <c r="B84" s="308"/>
      <c r="C84" s="308"/>
      <c r="D84" s="308"/>
      <c r="E84" s="308"/>
      <c r="F84" s="308"/>
      <c r="G84" s="308"/>
      <c r="H84" s="308"/>
      <c r="I84" s="309"/>
      <c r="J84" s="29">
        <f>IF(A84&lt;&gt;"",1,0)</f>
        <v>0</v>
      </c>
      <c r="R84" s="60" t="s">
        <v>90</v>
      </c>
    </row>
    <row r="85" spans="1:18">
      <c r="A85" s="310"/>
      <c r="B85" s="311"/>
      <c r="C85" s="311"/>
      <c r="D85" s="311"/>
      <c r="E85" s="311"/>
      <c r="F85" s="311"/>
      <c r="G85" s="311"/>
      <c r="H85" s="311"/>
      <c r="I85" s="312"/>
      <c r="R85" s="60" t="s">
        <v>91</v>
      </c>
    </row>
    <row r="86" spans="1:18">
      <c r="A86" s="320" t="s">
        <v>307</v>
      </c>
      <c r="B86" s="321"/>
      <c r="C86" s="321"/>
      <c r="D86" s="321"/>
      <c r="E86" s="321"/>
      <c r="F86" s="321"/>
      <c r="G86" s="321"/>
      <c r="H86" s="321"/>
      <c r="I86" s="322"/>
      <c r="R86" s="60" t="s">
        <v>92</v>
      </c>
    </row>
    <row r="87" spans="1:18">
      <c r="A87" s="307"/>
      <c r="B87" s="308"/>
      <c r="C87" s="308"/>
      <c r="D87" s="308"/>
      <c r="E87" s="308"/>
      <c r="F87" s="308"/>
      <c r="G87" s="308"/>
      <c r="H87" s="308"/>
      <c r="I87" s="309"/>
      <c r="R87" s="60" t="s">
        <v>93</v>
      </c>
    </row>
    <row r="88" spans="1:18">
      <c r="A88" s="313"/>
      <c r="B88" s="314"/>
      <c r="C88" s="314"/>
      <c r="D88" s="314"/>
      <c r="E88" s="314"/>
      <c r="F88" s="314"/>
      <c r="G88" s="314"/>
      <c r="H88" s="314"/>
      <c r="I88" s="315"/>
      <c r="R88" s="60" t="s">
        <v>143</v>
      </c>
    </row>
    <row r="89" spans="1:18">
      <c r="A89" s="310"/>
      <c r="B89" s="311"/>
      <c r="C89" s="311"/>
      <c r="D89" s="311"/>
      <c r="E89" s="311"/>
      <c r="F89" s="311"/>
      <c r="G89" s="311"/>
      <c r="H89" s="311"/>
      <c r="I89" s="312"/>
      <c r="R89" s="60" t="s">
        <v>94</v>
      </c>
    </row>
    <row r="90" spans="1:18">
      <c r="A90" s="297" t="s">
        <v>80</v>
      </c>
      <c r="B90" s="230"/>
      <c r="C90" s="239"/>
      <c r="D90" s="290"/>
      <c r="E90" s="290"/>
      <c r="F90" s="290"/>
      <c r="G90" s="290"/>
      <c r="H90" s="290"/>
      <c r="I90" s="316"/>
      <c r="R90" s="60" t="s">
        <v>941</v>
      </c>
    </row>
    <row r="91" spans="1:18">
      <c r="A91" s="296" t="s">
        <v>81</v>
      </c>
      <c r="B91" s="272"/>
      <c r="C91" s="317"/>
      <c r="D91" s="308"/>
      <c r="E91" s="308"/>
      <c r="F91" s="308"/>
      <c r="G91" s="308"/>
      <c r="H91" s="308"/>
      <c r="I91" s="309"/>
    </row>
    <row r="92" spans="1:18">
      <c r="A92" s="296"/>
      <c r="B92" s="272"/>
      <c r="C92" s="318"/>
      <c r="D92" s="314"/>
      <c r="E92" s="314"/>
      <c r="F92" s="314"/>
      <c r="G92" s="314"/>
      <c r="H92" s="314"/>
      <c r="I92" s="315"/>
    </row>
    <row r="93" spans="1:18">
      <c r="A93" s="296"/>
      <c r="B93" s="272"/>
      <c r="C93" s="319"/>
      <c r="D93" s="311"/>
      <c r="E93" s="311"/>
      <c r="F93" s="311"/>
      <c r="G93" s="311"/>
      <c r="H93" s="311"/>
      <c r="I93" s="312"/>
    </row>
    <row r="94" spans="1:18">
      <c r="A94" s="297" t="s">
        <v>142</v>
      </c>
      <c r="B94" s="230"/>
      <c r="C94" s="230"/>
      <c r="D94" s="239"/>
      <c r="E94" s="302"/>
      <c r="F94" s="232"/>
      <c r="G94" s="232"/>
      <c r="H94" s="232"/>
      <c r="I94" s="303"/>
      <c r="R94" s="60" t="s">
        <v>144</v>
      </c>
    </row>
    <row r="95" spans="1:18" ht="15" thickBot="1">
      <c r="A95" s="298" t="s">
        <v>82</v>
      </c>
      <c r="B95" s="299"/>
      <c r="C95" s="299"/>
      <c r="D95" s="299"/>
      <c r="E95" s="300"/>
      <c r="F95" s="300"/>
      <c r="G95" s="300"/>
      <c r="H95" s="300"/>
      <c r="I95" s="301"/>
      <c r="R95" s="60" t="s">
        <v>85</v>
      </c>
    </row>
    <row r="96" spans="1:18" ht="15" thickBot="1">
      <c r="A96" s="323"/>
      <c r="B96" s="323"/>
      <c r="C96" s="323"/>
      <c r="D96" s="323"/>
      <c r="E96" s="323"/>
      <c r="F96" s="323"/>
      <c r="G96" s="323"/>
      <c r="H96" s="323"/>
      <c r="I96" s="323"/>
      <c r="R96" s="60" t="s">
        <v>86</v>
      </c>
    </row>
    <row r="97" spans="1:18">
      <c r="A97" s="304" t="s">
        <v>286</v>
      </c>
      <c r="B97" s="305"/>
      <c r="C97" s="305"/>
      <c r="D97" s="305"/>
      <c r="E97" s="305"/>
      <c r="F97" s="305"/>
      <c r="G97" s="305"/>
      <c r="H97" s="305"/>
      <c r="I97" s="306"/>
    </row>
    <row r="98" spans="1:18">
      <c r="A98" s="307"/>
      <c r="B98" s="308"/>
      <c r="C98" s="308"/>
      <c r="D98" s="308"/>
      <c r="E98" s="308"/>
      <c r="F98" s="308"/>
      <c r="G98" s="308"/>
      <c r="H98" s="308"/>
      <c r="I98" s="309"/>
      <c r="J98" s="29">
        <f>IF(A98&lt;&gt;"",1,0)</f>
        <v>0</v>
      </c>
    </row>
    <row r="99" spans="1:18">
      <c r="A99" s="310"/>
      <c r="B99" s="311"/>
      <c r="C99" s="311"/>
      <c r="D99" s="311"/>
      <c r="E99" s="311"/>
      <c r="F99" s="311"/>
      <c r="G99" s="311"/>
      <c r="H99" s="311"/>
      <c r="I99" s="312"/>
      <c r="R99" s="60" t="s">
        <v>146</v>
      </c>
    </row>
    <row r="100" spans="1:18">
      <c r="A100" s="320" t="s">
        <v>307</v>
      </c>
      <c r="B100" s="321"/>
      <c r="C100" s="321"/>
      <c r="D100" s="321"/>
      <c r="E100" s="321"/>
      <c r="F100" s="321"/>
      <c r="G100" s="321"/>
      <c r="H100" s="321"/>
      <c r="I100" s="322"/>
      <c r="R100" s="60" t="s">
        <v>147</v>
      </c>
    </row>
    <row r="101" spans="1:18">
      <c r="A101" s="307"/>
      <c r="B101" s="308"/>
      <c r="C101" s="308"/>
      <c r="D101" s="308"/>
      <c r="E101" s="308"/>
      <c r="F101" s="308"/>
      <c r="G101" s="308"/>
      <c r="H101" s="308"/>
      <c r="I101" s="309"/>
    </row>
    <row r="102" spans="1:18">
      <c r="A102" s="313"/>
      <c r="B102" s="314"/>
      <c r="C102" s="314"/>
      <c r="D102" s="314"/>
      <c r="E102" s="314"/>
      <c r="F102" s="314"/>
      <c r="G102" s="314"/>
      <c r="H102" s="314"/>
      <c r="I102" s="315"/>
    </row>
    <row r="103" spans="1:18">
      <c r="A103" s="310"/>
      <c r="B103" s="311"/>
      <c r="C103" s="311"/>
      <c r="D103" s="311"/>
      <c r="E103" s="311"/>
      <c r="F103" s="311"/>
      <c r="G103" s="311"/>
      <c r="H103" s="311"/>
      <c r="I103" s="312"/>
      <c r="R103" s="60" t="s">
        <v>148</v>
      </c>
    </row>
    <row r="104" spans="1:18">
      <c r="A104" s="297" t="s">
        <v>80</v>
      </c>
      <c r="B104" s="230"/>
      <c r="C104" s="239"/>
      <c r="D104" s="290"/>
      <c r="E104" s="290"/>
      <c r="F104" s="290"/>
      <c r="G104" s="290"/>
      <c r="H104" s="290"/>
      <c r="I104" s="316"/>
      <c r="R104" s="60" t="s">
        <v>149</v>
      </c>
    </row>
    <row r="105" spans="1:18">
      <c r="A105" s="296" t="s">
        <v>81</v>
      </c>
      <c r="B105" s="272"/>
      <c r="C105" s="317"/>
      <c r="D105" s="308"/>
      <c r="E105" s="308"/>
      <c r="F105" s="308"/>
      <c r="G105" s="308"/>
      <c r="H105" s="308"/>
      <c r="I105" s="309"/>
    </row>
    <row r="106" spans="1:18">
      <c r="A106" s="296"/>
      <c r="B106" s="272"/>
      <c r="C106" s="318"/>
      <c r="D106" s="314"/>
      <c r="E106" s="314"/>
      <c r="F106" s="314"/>
      <c r="G106" s="314"/>
      <c r="H106" s="314"/>
      <c r="I106" s="315"/>
    </row>
    <row r="107" spans="1:18">
      <c r="A107" s="296"/>
      <c r="B107" s="272"/>
      <c r="C107" s="319"/>
      <c r="D107" s="311"/>
      <c r="E107" s="311"/>
      <c r="F107" s="311"/>
      <c r="G107" s="311"/>
      <c r="H107" s="311"/>
      <c r="I107" s="312"/>
    </row>
    <row r="108" spans="1:18">
      <c r="A108" s="297" t="s">
        <v>142</v>
      </c>
      <c r="B108" s="230"/>
      <c r="C108" s="230"/>
      <c r="D108" s="239"/>
      <c r="E108" s="302"/>
      <c r="F108" s="232"/>
      <c r="G108" s="232"/>
      <c r="H108" s="232"/>
      <c r="I108" s="303"/>
    </row>
    <row r="109" spans="1:18" ht="15" thickBot="1">
      <c r="A109" s="298" t="s">
        <v>82</v>
      </c>
      <c r="B109" s="299"/>
      <c r="C109" s="299"/>
      <c r="D109" s="299"/>
      <c r="E109" s="300"/>
      <c r="F109" s="300"/>
      <c r="G109" s="300"/>
      <c r="H109" s="300"/>
      <c r="I109" s="301"/>
    </row>
    <row r="110" spans="1:18" ht="15" thickBot="1">
      <c r="A110" s="323"/>
      <c r="B110" s="323"/>
      <c r="C110" s="323"/>
      <c r="D110" s="323"/>
      <c r="E110" s="323"/>
      <c r="F110" s="323"/>
      <c r="G110" s="323"/>
      <c r="H110" s="323"/>
      <c r="I110" s="323"/>
    </row>
    <row r="111" spans="1:18">
      <c r="A111" s="304" t="s">
        <v>285</v>
      </c>
      <c r="B111" s="305"/>
      <c r="C111" s="305"/>
      <c r="D111" s="305"/>
      <c r="E111" s="305"/>
      <c r="F111" s="305"/>
      <c r="G111" s="305"/>
      <c r="H111" s="305"/>
      <c r="I111" s="306"/>
    </row>
    <row r="112" spans="1:18">
      <c r="A112" s="307"/>
      <c r="B112" s="308"/>
      <c r="C112" s="308"/>
      <c r="D112" s="308"/>
      <c r="E112" s="308"/>
      <c r="F112" s="308"/>
      <c r="G112" s="308"/>
      <c r="H112" s="308"/>
      <c r="I112" s="309"/>
      <c r="J112" s="29">
        <f>IF(A112&lt;&gt;"",1,0)</f>
        <v>0</v>
      </c>
    </row>
    <row r="113" spans="1:10">
      <c r="A113" s="310"/>
      <c r="B113" s="311"/>
      <c r="C113" s="311"/>
      <c r="D113" s="311"/>
      <c r="E113" s="311"/>
      <c r="F113" s="311"/>
      <c r="G113" s="311"/>
      <c r="H113" s="311"/>
      <c r="I113" s="312"/>
    </row>
    <row r="114" spans="1:10">
      <c r="A114" s="320" t="s">
        <v>307</v>
      </c>
      <c r="B114" s="321"/>
      <c r="C114" s="321"/>
      <c r="D114" s="321"/>
      <c r="E114" s="321"/>
      <c r="F114" s="321"/>
      <c r="G114" s="321"/>
      <c r="H114" s="321"/>
      <c r="I114" s="322"/>
    </row>
    <row r="115" spans="1:10">
      <c r="A115" s="307"/>
      <c r="B115" s="308"/>
      <c r="C115" s="308"/>
      <c r="D115" s="308"/>
      <c r="E115" s="308"/>
      <c r="F115" s="308"/>
      <c r="G115" s="308"/>
      <c r="H115" s="308"/>
      <c r="I115" s="309"/>
    </row>
    <row r="116" spans="1:10">
      <c r="A116" s="313"/>
      <c r="B116" s="314"/>
      <c r="C116" s="314"/>
      <c r="D116" s="314"/>
      <c r="E116" s="314"/>
      <c r="F116" s="314"/>
      <c r="G116" s="314"/>
      <c r="H116" s="314"/>
      <c r="I116" s="315"/>
    </row>
    <row r="117" spans="1:10">
      <c r="A117" s="310"/>
      <c r="B117" s="311"/>
      <c r="C117" s="311"/>
      <c r="D117" s="311"/>
      <c r="E117" s="311"/>
      <c r="F117" s="311"/>
      <c r="G117" s="311"/>
      <c r="H117" s="311"/>
      <c r="I117" s="312"/>
    </row>
    <row r="118" spans="1:10">
      <c r="A118" s="297" t="s">
        <v>80</v>
      </c>
      <c r="B118" s="230"/>
      <c r="C118" s="239"/>
      <c r="D118" s="290"/>
      <c r="E118" s="290"/>
      <c r="F118" s="290"/>
      <c r="G118" s="290"/>
      <c r="H118" s="290"/>
      <c r="I118" s="316"/>
    </row>
    <row r="119" spans="1:10">
      <c r="A119" s="296" t="s">
        <v>81</v>
      </c>
      <c r="B119" s="272"/>
      <c r="C119" s="317"/>
      <c r="D119" s="308"/>
      <c r="E119" s="308"/>
      <c r="F119" s="308"/>
      <c r="G119" s="308"/>
      <c r="H119" s="308"/>
      <c r="I119" s="309"/>
    </row>
    <row r="120" spans="1:10">
      <c r="A120" s="296"/>
      <c r="B120" s="272"/>
      <c r="C120" s="318"/>
      <c r="D120" s="314"/>
      <c r="E120" s="314"/>
      <c r="F120" s="314"/>
      <c r="G120" s="314"/>
      <c r="H120" s="314"/>
      <c r="I120" s="315"/>
    </row>
    <row r="121" spans="1:10">
      <c r="A121" s="296"/>
      <c r="B121" s="272"/>
      <c r="C121" s="319"/>
      <c r="D121" s="311"/>
      <c r="E121" s="311"/>
      <c r="F121" s="311"/>
      <c r="G121" s="311"/>
      <c r="H121" s="311"/>
      <c r="I121" s="312"/>
    </row>
    <row r="122" spans="1:10">
      <c r="A122" s="297" t="s">
        <v>142</v>
      </c>
      <c r="B122" s="230"/>
      <c r="C122" s="230"/>
      <c r="D122" s="239"/>
      <c r="E122" s="302"/>
      <c r="F122" s="232"/>
      <c r="G122" s="232"/>
      <c r="H122" s="232"/>
      <c r="I122" s="303"/>
    </row>
    <row r="123" spans="1:10" ht="15" thickBot="1">
      <c r="A123" s="298" t="s">
        <v>82</v>
      </c>
      <c r="B123" s="299"/>
      <c r="C123" s="299"/>
      <c r="D123" s="299"/>
      <c r="E123" s="300"/>
      <c r="F123" s="300"/>
      <c r="G123" s="300"/>
      <c r="H123" s="300"/>
      <c r="I123" s="301"/>
    </row>
    <row r="124" spans="1:10" ht="15" thickBot="1">
      <c r="A124" s="323"/>
      <c r="B124" s="323"/>
      <c r="C124" s="323"/>
      <c r="D124" s="323"/>
      <c r="E124" s="323"/>
      <c r="F124" s="323"/>
      <c r="G124" s="323"/>
      <c r="H124" s="323"/>
      <c r="I124" s="323"/>
    </row>
    <row r="125" spans="1:10">
      <c r="A125" s="304" t="s">
        <v>287</v>
      </c>
      <c r="B125" s="305"/>
      <c r="C125" s="305"/>
      <c r="D125" s="305"/>
      <c r="E125" s="305"/>
      <c r="F125" s="305"/>
      <c r="G125" s="305"/>
      <c r="H125" s="305"/>
      <c r="I125" s="306"/>
    </row>
    <row r="126" spans="1:10">
      <c r="A126" s="307"/>
      <c r="B126" s="308"/>
      <c r="C126" s="308"/>
      <c r="D126" s="308"/>
      <c r="E126" s="308"/>
      <c r="F126" s="308"/>
      <c r="G126" s="308"/>
      <c r="H126" s="308"/>
      <c r="I126" s="309"/>
      <c r="J126" s="29">
        <f>IF(A126&lt;&gt;"",1,0)</f>
        <v>0</v>
      </c>
    </row>
    <row r="127" spans="1:10">
      <c r="A127" s="310"/>
      <c r="B127" s="311"/>
      <c r="C127" s="311"/>
      <c r="D127" s="311"/>
      <c r="E127" s="311"/>
      <c r="F127" s="311"/>
      <c r="G127" s="311"/>
      <c r="H127" s="311"/>
      <c r="I127" s="312"/>
    </row>
    <row r="128" spans="1:10">
      <c r="A128" s="320" t="s">
        <v>307</v>
      </c>
      <c r="B128" s="321"/>
      <c r="C128" s="321"/>
      <c r="D128" s="321"/>
      <c r="E128" s="321"/>
      <c r="F128" s="321"/>
      <c r="G128" s="321"/>
      <c r="H128" s="321"/>
      <c r="I128" s="322"/>
    </row>
    <row r="129" spans="1:10">
      <c r="A129" s="307"/>
      <c r="B129" s="308"/>
      <c r="C129" s="308"/>
      <c r="D129" s="308"/>
      <c r="E129" s="308"/>
      <c r="F129" s="308"/>
      <c r="G129" s="308"/>
      <c r="H129" s="308"/>
      <c r="I129" s="309"/>
    </row>
    <row r="130" spans="1:10">
      <c r="A130" s="313"/>
      <c r="B130" s="314"/>
      <c r="C130" s="314"/>
      <c r="D130" s="314"/>
      <c r="E130" s="314"/>
      <c r="F130" s="314"/>
      <c r="G130" s="314"/>
      <c r="H130" s="314"/>
      <c r="I130" s="315"/>
    </row>
    <row r="131" spans="1:10">
      <c r="A131" s="310"/>
      <c r="B131" s="311"/>
      <c r="C131" s="311"/>
      <c r="D131" s="311"/>
      <c r="E131" s="311"/>
      <c r="F131" s="311"/>
      <c r="G131" s="311"/>
      <c r="H131" s="311"/>
      <c r="I131" s="312"/>
    </row>
    <row r="132" spans="1:10">
      <c r="A132" s="297" t="s">
        <v>80</v>
      </c>
      <c r="B132" s="230"/>
      <c r="C132" s="239"/>
      <c r="D132" s="290"/>
      <c r="E132" s="290"/>
      <c r="F132" s="290"/>
      <c r="G132" s="290"/>
      <c r="H132" s="290"/>
      <c r="I132" s="316"/>
    </row>
    <row r="133" spans="1:10">
      <c r="A133" s="296" t="s">
        <v>81</v>
      </c>
      <c r="B133" s="272"/>
      <c r="C133" s="317"/>
      <c r="D133" s="308"/>
      <c r="E133" s="308"/>
      <c r="F133" s="308"/>
      <c r="G133" s="308"/>
      <c r="H133" s="308"/>
      <c r="I133" s="309"/>
    </row>
    <row r="134" spans="1:10">
      <c r="A134" s="296"/>
      <c r="B134" s="272"/>
      <c r="C134" s="318"/>
      <c r="D134" s="314"/>
      <c r="E134" s="314"/>
      <c r="F134" s="314"/>
      <c r="G134" s="314"/>
      <c r="H134" s="314"/>
      <c r="I134" s="315"/>
    </row>
    <row r="135" spans="1:10">
      <c r="A135" s="296"/>
      <c r="B135" s="272"/>
      <c r="C135" s="319"/>
      <c r="D135" s="311"/>
      <c r="E135" s="311"/>
      <c r="F135" s="311"/>
      <c r="G135" s="311"/>
      <c r="H135" s="311"/>
      <c r="I135" s="312"/>
    </row>
    <row r="136" spans="1:10">
      <c r="A136" s="297" t="s">
        <v>142</v>
      </c>
      <c r="B136" s="230"/>
      <c r="C136" s="230"/>
      <c r="D136" s="239"/>
      <c r="E136" s="302"/>
      <c r="F136" s="232"/>
      <c r="G136" s="232"/>
      <c r="H136" s="232"/>
      <c r="I136" s="303"/>
    </row>
    <row r="137" spans="1:10" ht="15" thickBot="1">
      <c r="A137" s="298" t="s">
        <v>82</v>
      </c>
      <c r="B137" s="299"/>
      <c r="C137" s="299"/>
      <c r="D137" s="299"/>
      <c r="E137" s="300"/>
      <c r="F137" s="300"/>
      <c r="G137" s="300"/>
      <c r="H137" s="300"/>
      <c r="I137" s="301"/>
    </row>
    <row r="138" spans="1:10" ht="15" thickBot="1">
      <c r="A138" s="323"/>
      <c r="B138" s="323"/>
      <c r="C138" s="323"/>
      <c r="D138" s="323"/>
      <c r="E138" s="323"/>
      <c r="F138" s="323"/>
      <c r="G138" s="323"/>
      <c r="H138" s="323"/>
      <c r="I138" s="323"/>
    </row>
    <row r="139" spans="1:10">
      <c r="A139" s="304" t="s">
        <v>288</v>
      </c>
      <c r="B139" s="305"/>
      <c r="C139" s="305"/>
      <c r="D139" s="305"/>
      <c r="E139" s="305"/>
      <c r="F139" s="305"/>
      <c r="G139" s="305"/>
      <c r="H139" s="305"/>
      <c r="I139" s="306"/>
    </row>
    <row r="140" spans="1:10">
      <c r="A140" s="307"/>
      <c r="B140" s="308"/>
      <c r="C140" s="308"/>
      <c r="D140" s="308"/>
      <c r="E140" s="308"/>
      <c r="F140" s="308"/>
      <c r="G140" s="308"/>
      <c r="H140" s="308"/>
      <c r="I140" s="309"/>
      <c r="J140" s="29">
        <f>IF(A140&lt;&gt;"",1,0)</f>
        <v>0</v>
      </c>
    </row>
    <row r="141" spans="1:10">
      <c r="A141" s="310"/>
      <c r="B141" s="311"/>
      <c r="C141" s="311"/>
      <c r="D141" s="311"/>
      <c r="E141" s="311"/>
      <c r="F141" s="311"/>
      <c r="G141" s="311"/>
      <c r="H141" s="311"/>
      <c r="I141" s="312"/>
    </row>
    <row r="142" spans="1:10">
      <c r="A142" s="320" t="s">
        <v>307</v>
      </c>
      <c r="B142" s="321"/>
      <c r="C142" s="321"/>
      <c r="D142" s="321"/>
      <c r="E142" s="321"/>
      <c r="F142" s="321"/>
      <c r="G142" s="321"/>
      <c r="H142" s="321"/>
      <c r="I142" s="322"/>
    </row>
    <row r="143" spans="1:10">
      <c r="A143" s="307"/>
      <c r="B143" s="308"/>
      <c r="C143" s="308"/>
      <c r="D143" s="308"/>
      <c r="E143" s="308"/>
      <c r="F143" s="308"/>
      <c r="G143" s="308"/>
      <c r="H143" s="308"/>
      <c r="I143" s="309"/>
    </row>
    <row r="144" spans="1:10">
      <c r="A144" s="313"/>
      <c r="B144" s="314"/>
      <c r="C144" s="314"/>
      <c r="D144" s="314"/>
      <c r="E144" s="314"/>
      <c r="F144" s="314"/>
      <c r="G144" s="314"/>
      <c r="H144" s="314"/>
      <c r="I144" s="315"/>
    </row>
    <row r="145" spans="1:10">
      <c r="A145" s="310"/>
      <c r="B145" s="311"/>
      <c r="C145" s="311"/>
      <c r="D145" s="311"/>
      <c r="E145" s="311"/>
      <c r="F145" s="311"/>
      <c r="G145" s="311"/>
      <c r="H145" s="311"/>
      <c r="I145" s="312"/>
    </row>
    <row r="146" spans="1:10">
      <c r="A146" s="297" t="s">
        <v>80</v>
      </c>
      <c r="B146" s="230"/>
      <c r="C146" s="239"/>
      <c r="D146" s="290"/>
      <c r="E146" s="290"/>
      <c r="F146" s="290"/>
      <c r="G146" s="290"/>
      <c r="H146" s="290"/>
      <c r="I146" s="316"/>
    </row>
    <row r="147" spans="1:10">
      <c r="A147" s="296" t="s">
        <v>81</v>
      </c>
      <c r="B147" s="272"/>
      <c r="C147" s="317"/>
      <c r="D147" s="308"/>
      <c r="E147" s="308"/>
      <c r="F147" s="308"/>
      <c r="G147" s="308"/>
      <c r="H147" s="308"/>
      <c r="I147" s="309"/>
    </row>
    <row r="148" spans="1:10">
      <c r="A148" s="296"/>
      <c r="B148" s="272"/>
      <c r="C148" s="318"/>
      <c r="D148" s="314"/>
      <c r="E148" s="314"/>
      <c r="F148" s="314"/>
      <c r="G148" s="314"/>
      <c r="H148" s="314"/>
      <c r="I148" s="315"/>
    </row>
    <row r="149" spans="1:10">
      <c r="A149" s="296"/>
      <c r="B149" s="272"/>
      <c r="C149" s="319"/>
      <c r="D149" s="311"/>
      <c r="E149" s="311"/>
      <c r="F149" s="311"/>
      <c r="G149" s="311"/>
      <c r="H149" s="311"/>
      <c r="I149" s="312"/>
    </row>
    <row r="150" spans="1:10">
      <c r="A150" s="297" t="s">
        <v>142</v>
      </c>
      <c r="B150" s="230"/>
      <c r="C150" s="230"/>
      <c r="D150" s="239"/>
      <c r="E150" s="302"/>
      <c r="F150" s="232"/>
      <c r="G150" s="232"/>
      <c r="H150" s="232"/>
      <c r="I150" s="303"/>
    </row>
    <row r="151" spans="1:10" ht="15" thickBot="1">
      <c r="A151" s="298" t="s">
        <v>82</v>
      </c>
      <c r="B151" s="299"/>
      <c r="C151" s="299"/>
      <c r="D151" s="299"/>
      <c r="E151" s="300"/>
      <c r="F151" s="300"/>
      <c r="G151" s="300"/>
      <c r="H151" s="300"/>
      <c r="I151" s="301"/>
    </row>
    <row r="152" spans="1:10" ht="15" thickBot="1">
      <c r="A152" s="323"/>
      <c r="B152" s="323"/>
      <c r="C152" s="323"/>
      <c r="D152" s="323"/>
      <c r="E152" s="323"/>
      <c r="F152" s="323"/>
      <c r="G152" s="323"/>
      <c r="H152" s="323"/>
      <c r="I152" s="323"/>
    </row>
    <row r="153" spans="1:10">
      <c r="A153" s="304" t="s">
        <v>289</v>
      </c>
      <c r="B153" s="305"/>
      <c r="C153" s="305"/>
      <c r="D153" s="305"/>
      <c r="E153" s="305"/>
      <c r="F153" s="305"/>
      <c r="G153" s="305"/>
      <c r="H153" s="305"/>
      <c r="I153" s="306"/>
    </row>
    <row r="154" spans="1:10">
      <c r="A154" s="307"/>
      <c r="B154" s="308"/>
      <c r="C154" s="308"/>
      <c r="D154" s="308"/>
      <c r="E154" s="308"/>
      <c r="F154" s="308"/>
      <c r="G154" s="308"/>
      <c r="H154" s="308"/>
      <c r="I154" s="309"/>
      <c r="J154" s="29">
        <f>IF(A154&lt;&gt;"",1,0)</f>
        <v>0</v>
      </c>
    </row>
    <row r="155" spans="1:10">
      <c r="A155" s="310"/>
      <c r="B155" s="311"/>
      <c r="C155" s="311"/>
      <c r="D155" s="311"/>
      <c r="E155" s="311"/>
      <c r="F155" s="311"/>
      <c r="G155" s="311"/>
      <c r="H155" s="311"/>
      <c r="I155" s="312"/>
    </row>
    <row r="156" spans="1:10">
      <c r="A156" s="320" t="s">
        <v>307</v>
      </c>
      <c r="B156" s="321"/>
      <c r="C156" s="321"/>
      <c r="D156" s="321"/>
      <c r="E156" s="321"/>
      <c r="F156" s="321"/>
      <c r="G156" s="321"/>
      <c r="H156" s="321"/>
      <c r="I156" s="322"/>
    </row>
    <row r="157" spans="1:10">
      <c r="A157" s="307"/>
      <c r="B157" s="308"/>
      <c r="C157" s="308"/>
      <c r="D157" s="308"/>
      <c r="E157" s="308"/>
      <c r="F157" s="308"/>
      <c r="G157" s="308"/>
      <c r="H157" s="308"/>
      <c r="I157" s="309"/>
    </row>
    <row r="158" spans="1:10">
      <c r="A158" s="313"/>
      <c r="B158" s="314"/>
      <c r="C158" s="314"/>
      <c r="D158" s="314"/>
      <c r="E158" s="314"/>
      <c r="F158" s="314"/>
      <c r="G158" s="314"/>
      <c r="H158" s="314"/>
      <c r="I158" s="315"/>
    </row>
    <row r="159" spans="1:10">
      <c r="A159" s="310"/>
      <c r="B159" s="311"/>
      <c r="C159" s="311"/>
      <c r="D159" s="311"/>
      <c r="E159" s="311"/>
      <c r="F159" s="311"/>
      <c r="G159" s="311"/>
      <c r="H159" s="311"/>
      <c r="I159" s="312"/>
    </row>
    <row r="160" spans="1:10">
      <c r="A160" s="297" t="s">
        <v>80</v>
      </c>
      <c r="B160" s="230"/>
      <c r="C160" s="239"/>
      <c r="D160" s="290"/>
      <c r="E160" s="290"/>
      <c r="F160" s="290"/>
      <c r="G160" s="290"/>
      <c r="H160" s="290"/>
      <c r="I160" s="316"/>
    </row>
    <row r="161" spans="1:10">
      <c r="A161" s="296" t="s">
        <v>81</v>
      </c>
      <c r="B161" s="272"/>
      <c r="C161" s="317"/>
      <c r="D161" s="308"/>
      <c r="E161" s="308"/>
      <c r="F161" s="308"/>
      <c r="G161" s="308"/>
      <c r="H161" s="308"/>
      <c r="I161" s="309"/>
    </row>
    <row r="162" spans="1:10">
      <c r="A162" s="296"/>
      <c r="B162" s="272"/>
      <c r="C162" s="318"/>
      <c r="D162" s="314"/>
      <c r="E162" s="314"/>
      <c r="F162" s="314"/>
      <c r="G162" s="314"/>
      <c r="H162" s="314"/>
      <c r="I162" s="315"/>
    </row>
    <row r="163" spans="1:10">
      <c r="A163" s="296"/>
      <c r="B163" s="272"/>
      <c r="C163" s="319"/>
      <c r="D163" s="311"/>
      <c r="E163" s="311"/>
      <c r="F163" s="311"/>
      <c r="G163" s="311"/>
      <c r="H163" s="311"/>
      <c r="I163" s="312"/>
    </row>
    <row r="164" spans="1:10">
      <c r="A164" s="297" t="s">
        <v>142</v>
      </c>
      <c r="B164" s="230"/>
      <c r="C164" s="230"/>
      <c r="D164" s="239"/>
      <c r="E164" s="302"/>
      <c r="F164" s="232"/>
      <c r="G164" s="232"/>
      <c r="H164" s="232"/>
      <c r="I164" s="303"/>
    </row>
    <row r="165" spans="1:10" ht="15" thickBot="1">
      <c r="A165" s="298" t="s">
        <v>82</v>
      </c>
      <c r="B165" s="299"/>
      <c r="C165" s="299"/>
      <c r="D165" s="299"/>
      <c r="E165" s="300"/>
      <c r="F165" s="300"/>
      <c r="G165" s="300"/>
      <c r="H165" s="300"/>
      <c r="I165" s="301"/>
    </row>
    <row r="166" spans="1:10" ht="15" thickBot="1">
      <c r="A166" s="323"/>
      <c r="B166" s="323"/>
      <c r="C166" s="323"/>
      <c r="D166" s="323"/>
      <c r="E166" s="323"/>
      <c r="F166" s="323"/>
      <c r="G166" s="323"/>
      <c r="H166" s="323"/>
      <c r="I166" s="323"/>
    </row>
    <row r="167" spans="1:10">
      <c r="A167" s="304" t="s">
        <v>290</v>
      </c>
      <c r="B167" s="305"/>
      <c r="C167" s="305"/>
      <c r="D167" s="305"/>
      <c r="E167" s="305"/>
      <c r="F167" s="305"/>
      <c r="G167" s="305"/>
      <c r="H167" s="305"/>
      <c r="I167" s="306"/>
    </row>
    <row r="168" spans="1:10">
      <c r="A168" s="307"/>
      <c r="B168" s="308"/>
      <c r="C168" s="308"/>
      <c r="D168" s="308"/>
      <c r="E168" s="308"/>
      <c r="F168" s="308"/>
      <c r="G168" s="308"/>
      <c r="H168" s="308"/>
      <c r="I168" s="309"/>
      <c r="J168" s="29">
        <f>IF(A168&lt;&gt;"",1,0)</f>
        <v>0</v>
      </c>
    </row>
    <row r="169" spans="1:10">
      <c r="A169" s="310"/>
      <c r="B169" s="311"/>
      <c r="C169" s="311"/>
      <c r="D169" s="311"/>
      <c r="E169" s="311"/>
      <c r="F169" s="311"/>
      <c r="G169" s="311"/>
      <c r="H169" s="311"/>
      <c r="I169" s="312"/>
    </row>
    <row r="170" spans="1:10">
      <c r="A170" s="320" t="s">
        <v>307</v>
      </c>
      <c r="B170" s="321"/>
      <c r="C170" s="321"/>
      <c r="D170" s="321"/>
      <c r="E170" s="321"/>
      <c r="F170" s="321"/>
      <c r="G170" s="321"/>
      <c r="H170" s="321"/>
      <c r="I170" s="322"/>
    </row>
    <row r="171" spans="1:10">
      <c r="A171" s="307"/>
      <c r="B171" s="308"/>
      <c r="C171" s="308"/>
      <c r="D171" s="308"/>
      <c r="E171" s="308"/>
      <c r="F171" s="308"/>
      <c r="G171" s="308"/>
      <c r="H171" s="308"/>
      <c r="I171" s="309"/>
    </row>
    <row r="172" spans="1:10">
      <c r="A172" s="313"/>
      <c r="B172" s="314"/>
      <c r="C172" s="314"/>
      <c r="D172" s="314"/>
      <c r="E172" s="314"/>
      <c r="F172" s="314"/>
      <c r="G172" s="314"/>
      <c r="H172" s="314"/>
      <c r="I172" s="315"/>
    </row>
    <row r="173" spans="1:10">
      <c r="A173" s="310"/>
      <c r="B173" s="311"/>
      <c r="C173" s="311"/>
      <c r="D173" s="311"/>
      <c r="E173" s="311"/>
      <c r="F173" s="311"/>
      <c r="G173" s="311"/>
      <c r="H173" s="311"/>
      <c r="I173" s="312"/>
    </row>
    <row r="174" spans="1:10">
      <c r="A174" s="297" t="s">
        <v>80</v>
      </c>
      <c r="B174" s="230"/>
      <c r="C174" s="239"/>
      <c r="D174" s="290"/>
      <c r="E174" s="290"/>
      <c r="F174" s="290"/>
      <c r="G174" s="290"/>
      <c r="H174" s="290"/>
      <c r="I174" s="316"/>
    </row>
    <row r="175" spans="1:10">
      <c r="A175" s="296" t="s">
        <v>81</v>
      </c>
      <c r="B175" s="272"/>
      <c r="C175" s="317"/>
      <c r="D175" s="308"/>
      <c r="E175" s="308"/>
      <c r="F175" s="308"/>
      <c r="G175" s="308"/>
      <c r="H175" s="308"/>
      <c r="I175" s="309"/>
    </row>
    <row r="176" spans="1:10">
      <c r="A176" s="296"/>
      <c r="B176" s="272"/>
      <c r="C176" s="318"/>
      <c r="D176" s="314"/>
      <c r="E176" s="314"/>
      <c r="F176" s="314"/>
      <c r="G176" s="314"/>
      <c r="H176" s="314"/>
      <c r="I176" s="315"/>
    </row>
    <row r="177" spans="1:10">
      <c r="A177" s="296"/>
      <c r="B177" s="272"/>
      <c r="C177" s="319"/>
      <c r="D177" s="311"/>
      <c r="E177" s="311"/>
      <c r="F177" s="311"/>
      <c r="G177" s="311"/>
      <c r="H177" s="311"/>
      <c r="I177" s="312"/>
    </row>
    <row r="178" spans="1:10">
      <c r="A178" s="297" t="s">
        <v>142</v>
      </c>
      <c r="B178" s="230"/>
      <c r="C178" s="230"/>
      <c r="D178" s="239"/>
      <c r="E178" s="302"/>
      <c r="F178" s="232"/>
      <c r="G178" s="232"/>
      <c r="H178" s="232"/>
      <c r="I178" s="303"/>
    </row>
    <row r="179" spans="1:10" ht="15" thickBot="1">
      <c r="A179" s="298" t="s">
        <v>82</v>
      </c>
      <c r="B179" s="299"/>
      <c r="C179" s="299"/>
      <c r="D179" s="299"/>
      <c r="E179" s="300"/>
      <c r="F179" s="300"/>
      <c r="G179" s="300"/>
      <c r="H179" s="300"/>
      <c r="I179" s="301"/>
    </row>
    <row r="180" spans="1:10" ht="15" thickBot="1">
      <c r="A180" s="323"/>
      <c r="B180" s="323"/>
      <c r="C180" s="323"/>
      <c r="D180" s="323"/>
      <c r="E180" s="323"/>
      <c r="F180" s="323"/>
      <c r="G180" s="323"/>
      <c r="H180" s="323"/>
      <c r="I180" s="323"/>
    </row>
    <row r="181" spans="1:10">
      <c r="A181" s="304" t="s">
        <v>291</v>
      </c>
      <c r="B181" s="305"/>
      <c r="C181" s="305"/>
      <c r="D181" s="305"/>
      <c r="E181" s="305"/>
      <c r="F181" s="305"/>
      <c r="G181" s="305"/>
      <c r="H181" s="305"/>
      <c r="I181" s="306"/>
    </row>
    <row r="182" spans="1:10">
      <c r="A182" s="307"/>
      <c r="B182" s="308"/>
      <c r="C182" s="308"/>
      <c r="D182" s="308"/>
      <c r="E182" s="308"/>
      <c r="F182" s="308"/>
      <c r="G182" s="308"/>
      <c r="H182" s="308"/>
      <c r="I182" s="309"/>
      <c r="J182" s="29">
        <f>IF(A182&lt;&gt;"",1,0)</f>
        <v>0</v>
      </c>
    </row>
    <row r="183" spans="1:10">
      <c r="A183" s="310"/>
      <c r="B183" s="311"/>
      <c r="C183" s="311"/>
      <c r="D183" s="311"/>
      <c r="E183" s="311"/>
      <c r="F183" s="311"/>
      <c r="G183" s="311"/>
      <c r="H183" s="311"/>
      <c r="I183" s="312"/>
    </row>
    <row r="184" spans="1:10">
      <c r="A184" s="320" t="s">
        <v>307</v>
      </c>
      <c r="B184" s="321"/>
      <c r="C184" s="321"/>
      <c r="D184" s="321"/>
      <c r="E184" s="321"/>
      <c r="F184" s="321"/>
      <c r="G184" s="321"/>
      <c r="H184" s="321"/>
      <c r="I184" s="322"/>
    </row>
    <row r="185" spans="1:10">
      <c r="A185" s="307"/>
      <c r="B185" s="308"/>
      <c r="C185" s="308"/>
      <c r="D185" s="308"/>
      <c r="E185" s="308"/>
      <c r="F185" s="308"/>
      <c r="G185" s="308"/>
      <c r="H185" s="308"/>
      <c r="I185" s="309"/>
    </row>
    <row r="186" spans="1:10">
      <c r="A186" s="313"/>
      <c r="B186" s="314"/>
      <c r="C186" s="314"/>
      <c r="D186" s="314"/>
      <c r="E186" s="314"/>
      <c r="F186" s="314"/>
      <c r="G186" s="314"/>
      <c r="H186" s="314"/>
      <c r="I186" s="315"/>
    </row>
    <row r="187" spans="1:10">
      <c r="A187" s="310"/>
      <c r="B187" s="311"/>
      <c r="C187" s="311"/>
      <c r="D187" s="311"/>
      <c r="E187" s="311"/>
      <c r="F187" s="311"/>
      <c r="G187" s="311"/>
      <c r="H187" s="311"/>
      <c r="I187" s="312"/>
    </row>
    <row r="188" spans="1:10">
      <c r="A188" s="297" t="s">
        <v>80</v>
      </c>
      <c r="B188" s="230"/>
      <c r="C188" s="239"/>
      <c r="D188" s="290"/>
      <c r="E188" s="290"/>
      <c r="F188" s="290"/>
      <c r="G188" s="290"/>
      <c r="H188" s="290"/>
      <c r="I188" s="316"/>
    </row>
    <row r="189" spans="1:10">
      <c r="A189" s="296" t="s">
        <v>81</v>
      </c>
      <c r="B189" s="272"/>
      <c r="C189" s="317"/>
      <c r="D189" s="308"/>
      <c r="E189" s="308"/>
      <c r="F189" s="308"/>
      <c r="G189" s="308"/>
      <c r="H189" s="308"/>
      <c r="I189" s="309"/>
    </row>
    <row r="190" spans="1:10">
      <c r="A190" s="296"/>
      <c r="B190" s="272"/>
      <c r="C190" s="318"/>
      <c r="D190" s="314"/>
      <c r="E190" s="314"/>
      <c r="F190" s="314"/>
      <c r="G190" s="314"/>
      <c r="H190" s="314"/>
      <c r="I190" s="315"/>
    </row>
    <row r="191" spans="1:10">
      <c r="A191" s="296"/>
      <c r="B191" s="272"/>
      <c r="C191" s="319"/>
      <c r="D191" s="311"/>
      <c r="E191" s="311"/>
      <c r="F191" s="311"/>
      <c r="G191" s="311"/>
      <c r="H191" s="311"/>
      <c r="I191" s="312"/>
    </row>
    <row r="192" spans="1:10">
      <c r="A192" s="297" t="s">
        <v>142</v>
      </c>
      <c r="B192" s="230"/>
      <c r="C192" s="230"/>
      <c r="D192" s="239"/>
      <c r="E192" s="302"/>
      <c r="F192" s="232"/>
      <c r="G192" s="232"/>
      <c r="H192" s="232"/>
      <c r="I192" s="303"/>
    </row>
    <row r="193" spans="1:10" ht="15" thickBot="1">
      <c r="A193" s="298" t="s">
        <v>82</v>
      </c>
      <c r="B193" s="299"/>
      <c r="C193" s="299"/>
      <c r="D193" s="299"/>
      <c r="E193" s="300"/>
      <c r="F193" s="300"/>
      <c r="G193" s="300"/>
      <c r="H193" s="300"/>
      <c r="I193" s="301"/>
    </row>
    <row r="194" spans="1:10" ht="15" thickBot="1">
      <c r="A194" s="323"/>
      <c r="B194" s="323"/>
      <c r="C194" s="323"/>
      <c r="D194" s="323"/>
      <c r="E194" s="323"/>
      <c r="F194" s="323"/>
      <c r="G194" s="323"/>
      <c r="H194" s="323"/>
      <c r="I194" s="323"/>
    </row>
    <row r="195" spans="1:10">
      <c r="A195" s="304" t="s">
        <v>292</v>
      </c>
      <c r="B195" s="305"/>
      <c r="C195" s="305"/>
      <c r="D195" s="305"/>
      <c r="E195" s="305"/>
      <c r="F195" s="305"/>
      <c r="G195" s="305"/>
      <c r="H195" s="305"/>
      <c r="I195" s="306"/>
    </row>
    <row r="196" spans="1:10">
      <c r="A196" s="307"/>
      <c r="B196" s="308"/>
      <c r="C196" s="308"/>
      <c r="D196" s="308"/>
      <c r="E196" s="308"/>
      <c r="F196" s="308"/>
      <c r="G196" s="308"/>
      <c r="H196" s="308"/>
      <c r="I196" s="309"/>
      <c r="J196" s="29">
        <f>IF(A196&lt;&gt;"",1,0)</f>
        <v>0</v>
      </c>
    </row>
    <row r="197" spans="1:10">
      <c r="A197" s="310"/>
      <c r="B197" s="311"/>
      <c r="C197" s="311"/>
      <c r="D197" s="311"/>
      <c r="E197" s="311"/>
      <c r="F197" s="311"/>
      <c r="G197" s="311"/>
      <c r="H197" s="311"/>
      <c r="I197" s="312"/>
    </row>
    <row r="198" spans="1:10">
      <c r="A198" s="320" t="s">
        <v>307</v>
      </c>
      <c r="B198" s="321"/>
      <c r="C198" s="321"/>
      <c r="D198" s="321"/>
      <c r="E198" s="321"/>
      <c r="F198" s="321"/>
      <c r="G198" s="321"/>
      <c r="H198" s="321"/>
      <c r="I198" s="322"/>
    </row>
    <row r="199" spans="1:10">
      <c r="A199" s="307"/>
      <c r="B199" s="308"/>
      <c r="C199" s="308"/>
      <c r="D199" s="308"/>
      <c r="E199" s="308"/>
      <c r="F199" s="308"/>
      <c r="G199" s="308"/>
      <c r="H199" s="308"/>
      <c r="I199" s="309"/>
    </row>
    <row r="200" spans="1:10">
      <c r="A200" s="313"/>
      <c r="B200" s="314"/>
      <c r="C200" s="314"/>
      <c r="D200" s="314"/>
      <c r="E200" s="314"/>
      <c r="F200" s="314"/>
      <c r="G200" s="314"/>
      <c r="H200" s="314"/>
      <c r="I200" s="315"/>
    </row>
    <row r="201" spans="1:10">
      <c r="A201" s="310"/>
      <c r="B201" s="311"/>
      <c r="C201" s="311"/>
      <c r="D201" s="311"/>
      <c r="E201" s="311"/>
      <c r="F201" s="311"/>
      <c r="G201" s="311"/>
      <c r="H201" s="311"/>
      <c r="I201" s="312"/>
    </row>
    <row r="202" spans="1:10">
      <c r="A202" s="297" t="s">
        <v>80</v>
      </c>
      <c r="B202" s="230"/>
      <c r="C202" s="239"/>
      <c r="D202" s="290"/>
      <c r="E202" s="290"/>
      <c r="F202" s="290"/>
      <c r="G202" s="290"/>
      <c r="H202" s="290"/>
      <c r="I202" s="316"/>
    </row>
    <row r="203" spans="1:10">
      <c r="A203" s="296" t="s">
        <v>81</v>
      </c>
      <c r="B203" s="272"/>
      <c r="C203" s="317"/>
      <c r="D203" s="308"/>
      <c r="E203" s="308"/>
      <c r="F203" s="308"/>
      <c r="G203" s="308"/>
      <c r="H203" s="308"/>
      <c r="I203" s="309"/>
    </row>
    <row r="204" spans="1:10">
      <c r="A204" s="296"/>
      <c r="B204" s="272"/>
      <c r="C204" s="318"/>
      <c r="D204" s="314"/>
      <c r="E204" s="314"/>
      <c r="F204" s="314"/>
      <c r="G204" s="314"/>
      <c r="H204" s="314"/>
      <c r="I204" s="315"/>
    </row>
    <row r="205" spans="1:10">
      <c r="A205" s="296"/>
      <c r="B205" s="272"/>
      <c r="C205" s="319"/>
      <c r="D205" s="311"/>
      <c r="E205" s="311"/>
      <c r="F205" s="311"/>
      <c r="G205" s="311"/>
      <c r="H205" s="311"/>
      <c r="I205" s="312"/>
    </row>
    <row r="206" spans="1:10">
      <c r="A206" s="297" t="s">
        <v>142</v>
      </c>
      <c r="B206" s="230"/>
      <c r="C206" s="230"/>
      <c r="D206" s="239"/>
      <c r="E206" s="302"/>
      <c r="F206" s="232"/>
      <c r="G206" s="232"/>
      <c r="H206" s="232"/>
      <c r="I206" s="303"/>
    </row>
    <row r="207" spans="1:10" ht="15" thickBot="1">
      <c r="A207" s="298" t="s">
        <v>82</v>
      </c>
      <c r="B207" s="299"/>
      <c r="C207" s="299"/>
      <c r="D207" s="299"/>
      <c r="E207" s="300"/>
      <c r="F207" s="300"/>
      <c r="G207" s="300"/>
      <c r="H207" s="300"/>
      <c r="I207" s="301"/>
    </row>
    <row r="208" spans="1:10" ht="15" thickBot="1">
      <c r="A208" s="323"/>
      <c r="B208" s="323"/>
      <c r="C208" s="323"/>
      <c r="D208" s="323"/>
      <c r="E208" s="323"/>
      <c r="F208" s="323"/>
      <c r="G208" s="323"/>
      <c r="H208" s="323"/>
      <c r="I208" s="323"/>
    </row>
    <row r="209" spans="1:10">
      <c r="A209" s="304" t="s">
        <v>293</v>
      </c>
      <c r="B209" s="305"/>
      <c r="C209" s="305"/>
      <c r="D209" s="305"/>
      <c r="E209" s="305"/>
      <c r="F209" s="305"/>
      <c r="G209" s="305"/>
      <c r="H209" s="305"/>
      <c r="I209" s="306"/>
    </row>
    <row r="210" spans="1:10">
      <c r="A210" s="307"/>
      <c r="B210" s="308"/>
      <c r="C210" s="308"/>
      <c r="D210" s="308"/>
      <c r="E210" s="308"/>
      <c r="F210" s="308"/>
      <c r="G210" s="308"/>
      <c r="H210" s="308"/>
      <c r="I210" s="309"/>
      <c r="J210" s="29">
        <f>IF(A210&lt;&gt;"",1,0)</f>
        <v>0</v>
      </c>
    </row>
    <row r="211" spans="1:10">
      <c r="A211" s="310"/>
      <c r="B211" s="311"/>
      <c r="C211" s="311"/>
      <c r="D211" s="311"/>
      <c r="E211" s="311"/>
      <c r="F211" s="311"/>
      <c r="G211" s="311"/>
      <c r="H211" s="311"/>
      <c r="I211" s="312"/>
    </row>
    <row r="212" spans="1:10">
      <c r="A212" s="320" t="s">
        <v>307</v>
      </c>
      <c r="B212" s="321"/>
      <c r="C212" s="321"/>
      <c r="D212" s="321"/>
      <c r="E212" s="321"/>
      <c r="F212" s="321"/>
      <c r="G212" s="321"/>
      <c r="H212" s="321"/>
      <c r="I212" s="322"/>
    </row>
    <row r="213" spans="1:10">
      <c r="A213" s="307"/>
      <c r="B213" s="308"/>
      <c r="C213" s="308"/>
      <c r="D213" s="308"/>
      <c r="E213" s="308"/>
      <c r="F213" s="308"/>
      <c r="G213" s="308"/>
      <c r="H213" s="308"/>
      <c r="I213" s="309"/>
    </row>
    <row r="214" spans="1:10">
      <c r="A214" s="313"/>
      <c r="B214" s="314"/>
      <c r="C214" s="314"/>
      <c r="D214" s="314"/>
      <c r="E214" s="314"/>
      <c r="F214" s="314"/>
      <c r="G214" s="314"/>
      <c r="H214" s="314"/>
      <c r="I214" s="315"/>
    </row>
    <row r="215" spans="1:10">
      <c r="A215" s="310"/>
      <c r="B215" s="311"/>
      <c r="C215" s="311"/>
      <c r="D215" s="311"/>
      <c r="E215" s="311"/>
      <c r="F215" s="311"/>
      <c r="G215" s="311"/>
      <c r="H215" s="311"/>
      <c r="I215" s="312"/>
    </row>
    <row r="216" spans="1:10">
      <c r="A216" s="297" t="s">
        <v>80</v>
      </c>
      <c r="B216" s="230"/>
      <c r="C216" s="239"/>
      <c r="D216" s="290"/>
      <c r="E216" s="290"/>
      <c r="F216" s="290"/>
      <c r="G216" s="290"/>
      <c r="H216" s="290"/>
      <c r="I216" s="316"/>
    </row>
    <row r="217" spans="1:10">
      <c r="A217" s="296" t="s">
        <v>81</v>
      </c>
      <c r="B217" s="272"/>
      <c r="C217" s="317"/>
      <c r="D217" s="308"/>
      <c r="E217" s="308"/>
      <c r="F217" s="308"/>
      <c r="G217" s="308"/>
      <c r="H217" s="308"/>
      <c r="I217" s="309"/>
    </row>
    <row r="218" spans="1:10">
      <c r="A218" s="296"/>
      <c r="B218" s="272"/>
      <c r="C218" s="318"/>
      <c r="D218" s="314"/>
      <c r="E218" s="314"/>
      <c r="F218" s="314"/>
      <c r="G218" s="314"/>
      <c r="H218" s="314"/>
      <c r="I218" s="315"/>
    </row>
    <row r="219" spans="1:10">
      <c r="A219" s="296"/>
      <c r="B219" s="272"/>
      <c r="C219" s="319"/>
      <c r="D219" s="311"/>
      <c r="E219" s="311"/>
      <c r="F219" s="311"/>
      <c r="G219" s="311"/>
      <c r="H219" s="311"/>
      <c r="I219" s="312"/>
    </row>
    <row r="220" spans="1:10">
      <c r="A220" s="297" t="s">
        <v>142</v>
      </c>
      <c r="B220" s="230"/>
      <c r="C220" s="230"/>
      <c r="D220" s="239"/>
      <c r="E220" s="302"/>
      <c r="F220" s="232"/>
      <c r="G220" s="232"/>
      <c r="H220" s="232"/>
      <c r="I220" s="303"/>
    </row>
    <row r="221" spans="1:10" ht="15" thickBot="1">
      <c r="A221" s="298" t="s">
        <v>82</v>
      </c>
      <c r="B221" s="299"/>
      <c r="C221" s="299"/>
      <c r="D221" s="299"/>
      <c r="E221" s="300"/>
      <c r="F221" s="300"/>
      <c r="G221" s="300"/>
      <c r="H221" s="300"/>
      <c r="I221" s="301"/>
    </row>
    <row r="222" spans="1:10" ht="15" thickBot="1">
      <c r="A222" s="174"/>
      <c r="B222" s="174"/>
      <c r="C222" s="174"/>
      <c r="D222" s="174"/>
      <c r="E222" s="174"/>
      <c r="F222" s="174"/>
      <c r="G222" s="174"/>
      <c r="H222" s="174"/>
      <c r="I222" s="174"/>
    </row>
    <row r="223" spans="1:10">
      <c r="A223" s="304" t="s">
        <v>294</v>
      </c>
      <c r="B223" s="305"/>
      <c r="C223" s="305"/>
      <c r="D223" s="305"/>
      <c r="E223" s="305"/>
      <c r="F223" s="305"/>
      <c r="G223" s="305"/>
      <c r="H223" s="305"/>
      <c r="I223" s="306"/>
    </row>
    <row r="224" spans="1:10">
      <c r="A224" s="307"/>
      <c r="B224" s="308"/>
      <c r="C224" s="308"/>
      <c r="D224" s="308"/>
      <c r="E224" s="308"/>
      <c r="F224" s="308"/>
      <c r="G224" s="308"/>
      <c r="H224" s="308"/>
      <c r="I224" s="309"/>
      <c r="J224" s="29">
        <f>IF(A224&lt;&gt;"",1,0)</f>
        <v>0</v>
      </c>
    </row>
    <row r="225" spans="1:10">
      <c r="A225" s="310"/>
      <c r="B225" s="311"/>
      <c r="C225" s="311"/>
      <c r="D225" s="311"/>
      <c r="E225" s="311"/>
      <c r="F225" s="311"/>
      <c r="G225" s="311"/>
      <c r="H225" s="311"/>
      <c r="I225" s="312"/>
    </row>
    <row r="226" spans="1:10">
      <c r="A226" s="320" t="s">
        <v>307</v>
      </c>
      <c r="B226" s="321"/>
      <c r="C226" s="321"/>
      <c r="D226" s="321"/>
      <c r="E226" s="321"/>
      <c r="F226" s="321"/>
      <c r="G226" s="321"/>
      <c r="H226" s="321"/>
      <c r="I226" s="322"/>
    </row>
    <row r="227" spans="1:10">
      <c r="A227" s="307"/>
      <c r="B227" s="308"/>
      <c r="C227" s="308"/>
      <c r="D227" s="308"/>
      <c r="E227" s="308"/>
      <c r="F227" s="308"/>
      <c r="G227" s="308"/>
      <c r="H227" s="308"/>
      <c r="I227" s="309"/>
    </row>
    <row r="228" spans="1:10">
      <c r="A228" s="313"/>
      <c r="B228" s="314"/>
      <c r="C228" s="314"/>
      <c r="D228" s="314"/>
      <c r="E228" s="314"/>
      <c r="F228" s="314"/>
      <c r="G228" s="314"/>
      <c r="H228" s="314"/>
      <c r="I228" s="315"/>
    </row>
    <row r="229" spans="1:10">
      <c r="A229" s="310"/>
      <c r="B229" s="311"/>
      <c r="C229" s="311"/>
      <c r="D229" s="311"/>
      <c r="E229" s="311"/>
      <c r="F229" s="311"/>
      <c r="G229" s="311"/>
      <c r="H229" s="311"/>
      <c r="I229" s="312"/>
    </row>
    <row r="230" spans="1:10">
      <c r="A230" s="297" t="s">
        <v>80</v>
      </c>
      <c r="B230" s="230"/>
      <c r="C230" s="239"/>
      <c r="D230" s="290"/>
      <c r="E230" s="290"/>
      <c r="F230" s="290"/>
      <c r="G230" s="290"/>
      <c r="H230" s="290"/>
      <c r="I230" s="316"/>
    </row>
    <row r="231" spans="1:10">
      <c r="A231" s="296" t="s">
        <v>81</v>
      </c>
      <c r="B231" s="272"/>
      <c r="C231" s="317"/>
      <c r="D231" s="308"/>
      <c r="E231" s="308"/>
      <c r="F231" s="308"/>
      <c r="G231" s="308"/>
      <c r="H231" s="308"/>
      <c r="I231" s="309"/>
    </row>
    <row r="232" spans="1:10">
      <c r="A232" s="296"/>
      <c r="B232" s="272"/>
      <c r="C232" s="318"/>
      <c r="D232" s="314"/>
      <c r="E232" s="314"/>
      <c r="F232" s="314"/>
      <c r="G232" s="314"/>
      <c r="H232" s="314"/>
      <c r="I232" s="315"/>
    </row>
    <row r="233" spans="1:10">
      <c r="A233" s="296"/>
      <c r="B233" s="272"/>
      <c r="C233" s="319"/>
      <c r="D233" s="311"/>
      <c r="E233" s="311"/>
      <c r="F233" s="311"/>
      <c r="G233" s="311"/>
      <c r="H233" s="311"/>
      <c r="I233" s="312"/>
    </row>
    <row r="234" spans="1:10">
      <c r="A234" s="297" t="s">
        <v>142</v>
      </c>
      <c r="B234" s="230"/>
      <c r="C234" s="230"/>
      <c r="D234" s="239"/>
      <c r="E234" s="302"/>
      <c r="F234" s="232"/>
      <c r="G234" s="232"/>
      <c r="H234" s="232"/>
      <c r="I234" s="303"/>
    </row>
    <row r="235" spans="1:10" ht="15" thickBot="1">
      <c r="A235" s="298" t="s">
        <v>82</v>
      </c>
      <c r="B235" s="299"/>
      <c r="C235" s="299"/>
      <c r="D235" s="299"/>
      <c r="E235" s="300"/>
      <c r="F235" s="300"/>
      <c r="G235" s="300"/>
      <c r="H235" s="300"/>
      <c r="I235" s="301"/>
    </row>
    <row r="236" spans="1:10" ht="15" thickBot="1">
      <c r="A236" s="174"/>
      <c r="B236" s="174"/>
      <c r="C236" s="174"/>
      <c r="D236" s="174"/>
      <c r="E236" s="174"/>
      <c r="F236" s="174"/>
      <c r="G236" s="174"/>
      <c r="H236" s="174"/>
      <c r="I236" s="174"/>
    </row>
    <row r="237" spans="1:10">
      <c r="A237" s="304" t="s">
        <v>295</v>
      </c>
      <c r="B237" s="305"/>
      <c r="C237" s="305"/>
      <c r="D237" s="305"/>
      <c r="E237" s="305"/>
      <c r="F237" s="305"/>
      <c r="G237" s="305"/>
      <c r="H237" s="305"/>
      <c r="I237" s="306"/>
    </row>
    <row r="238" spans="1:10">
      <c r="A238" s="307"/>
      <c r="B238" s="308"/>
      <c r="C238" s="308"/>
      <c r="D238" s="308"/>
      <c r="E238" s="308"/>
      <c r="F238" s="308"/>
      <c r="G238" s="308"/>
      <c r="H238" s="308"/>
      <c r="I238" s="309"/>
      <c r="J238" s="29">
        <f>IF(A238&lt;&gt;"",1,0)</f>
        <v>0</v>
      </c>
    </row>
    <row r="239" spans="1:10">
      <c r="A239" s="310"/>
      <c r="B239" s="311"/>
      <c r="C239" s="311"/>
      <c r="D239" s="311"/>
      <c r="E239" s="311"/>
      <c r="F239" s="311"/>
      <c r="G239" s="311"/>
      <c r="H239" s="311"/>
      <c r="I239" s="312"/>
    </row>
    <row r="240" spans="1:10">
      <c r="A240" s="320" t="s">
        <v>307</v>
      </c>
      <c r="B240" s="321"/>
      <c r="C240" s="321"/>
      <c r="D240" s="321"/>
      <c r="E240" s="321"/>
      <c r="F240" s="321"/>
      <c r="G240" s="321"/>
      <c r="H240" s="321"/>
      <c r="I240" s="322"/>
      <c r="J240" s="29">
        <f>SUM(J84:J239)</f>
        <v>0</v>
      </c>
    </row>
    <row r="241" spans="1:9">
      <c r="A241" s="307"/>
      <c r="B241" s="308"/>
      <c r="C241" s="308"/>
      <c r="D241" s="308"/>
      <c r="E241" s="308"/>
      <c r="F241" s="308"/>
      <c r="G241" s="308"/>
      <c r="H241" s="308"/>
      <c r="I241" s="309"/>
    </row>
    <row r="242" spans="1:9">
      <c r="A242" s="313"/>
      <c r="B242" s="314"/>
      <c r="C242" s="314"/>
      <c r="D242" s="314"/>
      <c r="E242" s="314"/>
      <c r="F242" s="314"/>
      <c r="G242" s="314"/>
      <c r="H242" s="314"/>
      <c r="I242" s="315"/>
    </row>
    <row r="243" spans="1:9">
      <c r="A243" s="310"/>
      <c r="B243" s="311"/>
      <c r="C243" s="311"/>
      <c r="D243" s="311"/>
      <c r="E243" s="311"/>
      <c r="F243" s="311"/>
      <c r="G243" s="311"/>
      <c r="H243" s="311"/>
      <c r="I243" s="312"/>
    </row>
    <row r="244" spans="1:9">
      <c r="A244" s="297" t="s">
        <v>80</v>
      </c>
      <c r="B244" s="230"/>
      <c r="C244" s="239"/>
      <c r="D244" s="290"/>
      <c r="E244" s="290"/>
      <c r="F244" s="290"/>
      <c r="G244" s="290"/>
      <c r="H244" s="290"/>
      <c r="I244" s="316"/>
    </row>
    <row r="245" spans="1:9">
      <c r="A245" s="296" t="s">
        <v>81</v>
      </c>
      <c r="B245" s="272"/>
      <c r="C245" s="317"/>
      <c r="D245" s="308"/>
      <c r="E245" s="308"/>
      <c r="F245" s="308"/>
      <c r="G245" s="308"/>
      <c r="H245" s="308"/>
      <c r="I245" s="309"/>
    </row>
    <row r="246" spans="1:9">
      <c r="A246" s="296"/>
      <c r="B246" s="272"/>
      <c r="C246" s="318"/>
      <c r="D246" s="314"/>
      <c r="E246" s="314"/>
      <c r="F246" s="314"/>
      <c r="G246" s="314"/>
      <c r="H246" s="314"/>
      <c r="I246" s="315"/>
    </row>
    <row r="247" spans="1:9">
      <c r="A247" s="296"/>
      <c r="B247" s="272"/>
      <c r="C247" s="319"/>
      <c r="D247" s="311"/>
      <c r="E247" s="311"/>
      <c r="F247" s="311"/>
      <c r="G247" s="311"/>
      <c r="H247" s="311"/>
      <c r="I247" s="312"/>
    </row>
    <row r="248" spans="1:9">
      <c r="A248" s="297" t="s">
        <v>142</v>
      </c>
      <c r="B248" s="230"/>
      <c r="C248" s="230"/>
      <c r="D248" s="239"/>
      <c r="E248" s="302"/>
      <c r="F248" s="232"/>
      <c r="G248" s="232"/>
      <c r="H248" s="232"/>
      <c r="I248" s="303"/>
    </row>
    <row r="249" spans="1:9" ht="15" thickBot="1">
      <c r="A249" s="298" t="s">
        <v>82</v>
      </c>
      <c r="B249" s="299"/>
      <c r="C249" s="299"/>
      <c r="D249" s="299"/>
      <c r="E249" s="300"/>
      <c r="F249" s="300"/>
      <c r="G249" s="300"/>
      <c r="H249" s="300"/>
      <c r="I249" s="301"/>
    </row>
    <row r="250" spans="1:9">
      <c r="A250" s="174"/>
      <c r="B250" s="174"/>
      <c r="C250" s="174"/>
      <c r="D250" s="174"/>
      <c r="E250" s="174"/>
      <c r="F250" s="174"/>
      <c r="G250" s="174"/>
      <c r="H250" s="174"/>
      <c r="I250" s="174"/>
    </row>
    <row r="251" spans="1:9" ht="15.5">
      <c r="A251" s="241" t="s">
        <v>83</v>
      </c>
      <c r="B251" s="241"/>
      <c r="C251" s="241"/>
      <c r="D251" s="241"/>
      <c r="E251" s="241"/>
      <c r="F251" s="241"/>
      <c r="G251" s="241"/>
      <c r="H251" s="241"/>
      <c r="I251" s="241"/>
    </row>
    <row r="252" spans="1:9">
      <c r="A252" s="177"/>
      <c r="B252" s="177"/>
      <c r="C252" s="177"/>
      <c r="D252" s="177"/>
      <c r="E252" s="177"/>
      <c r="F252" s="177"/>
      <c r="G252" s="177"/>
      <c r="H252" s="177"/>
      <c r="I252" s="177"/>
    </row>
    <row r="253" spans="1:9">
      <c r="A253" s="178" t="s">
        <v>710</v>
      </c>
      <c r="B253" s="178"/>
      <c r="C253" s="178"/>
      <c r="D253" s="178"/>
      <c r="E253" s="178"/>
      <c r="F253" s="178"/>
      <c r="G253" s="178"/>
      <c r="H253" s="178"/>
      <c r="I253" s="178"/>
    </row>
    <row r="254" spans="1:9">
      <c r="A254" s="178"/>
      <c r="B254" s="178"/>
      <c r="C254" s="178"/>
      <c r="D254" s="178"/>
      <c r="E254" s="178"/>
      <c r="F254" s="178"/>
      <c r="G254" s="178"/>
      <c r="H254" s="178"/>
      <c r="I254" s="178"/>
    </row>
    <row r="255" spans="1:9">
      <c r="A255" s="178"/>
      <c r="B255" s="178"/>
      <c r="C255" s="178"/>
      <c r="D255" s="178"/>
      <c r="E255" s="178"/>
      <c r="F255" s="178"/>
      <c r="G255" s="178"/>
      <c r="H255" s="178"/>
      <c r="I255" s="178"/>
    </row>
    <row r="256" spans="1:9">
      <c r="A256" s="178"/>
      <c r="B256" s="178"/>
      <c r="C256" s="178"/>
      <c r="D256" s="178"/>
      <c r="E256" s="178"/>
      <c r="F256" s="178"/>
      <c r="G256" s="178"/>
      <c r="H256" s="178"/>
      <c r="I256" s="178"/>
    </row>
    <row r="257" spans="1:10">
      <c r="A257" s="292"/>
      <c r="B257" s="292"/>
      <c r="C257" s="292"/>
      <c r="D257" s="292"/>
      <c r="E257" s="292"/>
      <c r="F257" s="292"/>
      <c r="G257" s="292"/>
      <c r="H257" s="292"/>
      <c r="I257" s="292"/>
    </row>
    <row r="258" spans="1:10">
      <c r="A258" s="267" t="s">
        <v>84</v>
      </c>
      <c r="B258" s="267"/>
      <c r="C258" s="267"/>
      <c r="D258" s="267" t="s">
        <v>88</v>
      </c>
      <c r="E258" s="267"/>
      <c r="F258" s="267"/>
      <c r="G258" s="267"/>
      <c r="H258" s="267" t="s">
        <v>87</v>
      </c>
      <c r="I258" s="267"/>
    </row>
    <row r="259" spans="1:10">
      <c r="A259" s="267"/>
      <c r="B259" s="267"/>
      <c r="C259" s="267"/>
      <c r="D259" s="267"/>
      <c r="E259" s="267"/>
      <c r="F259" s="267"/>
      <c r="G259" s="267"/>
      <c r="H259" s="267"/>
      <c r="I259" s="267"/>
    </row>
    <row r="260" spans="1:10">
      <c r="A260" s="266"/>
      <c r="B260" s="266"/>
      <c r="C260" s="266"/>
      <c r="D260" s="266"/>
      <c r="E260" s="266"/>
      <c r="F260" s="266"/>
      <c r="G260" s="266"/>
      <c r="H260" s="324"/>
      <c r="I260" s="324"/>
      <c r="J260" s="29">
        <f>IF(H260=R95,1,0)</f>
        <v>0</v>
      </c>
    </row>
    <row r="261" spans="1:10">
      <c r="A261" s="266"/>
      <c r="B261" s="266"/>
      <c r="C261" s="266"/>
      <c r="D261" s="266"/>
      <c r="E261" s="266"/>
      <c r="F261" s="266"/>
      <c r="G261" s="266"/>
      <c r="H261" s="324"/>
      <c r="I261" s="324"/>
      <c r="J261" s="29">
        <f>IF(H261=R94,1,0)</f>
        <v>0</v>
      </c>
    </row>
    <row r="262" spans="1:10">
      <c r="A262" s="266"/>
      <c r="B262" s="266"/>
      <c r="C262" s="266"/>
      <c r="D262" s="266"/>
      <c r="E262" s="266"/>
      <c r="F262" s="266"/>
      <c r="G262" s="266"/>
      <c r="H262" s="324"/>
      <c r="I262" s="324"/>
    </row>
    <row r="263" spans="1:10">
      <c r="A263" s="266"/>
      <c r="B263" s="266"/>
      <c r="C263" s="266"/>
      <c r="D263" s="266"/>
      <c r="E263" s="266"/>
      <c r="F263" s="266"/>
      <c r="G263" s="266"/>
      <c r="H263" s="324"/>
      <c r="I263" s="324"/>
    </row>
    <row r="264" spans="1:10">
      <c r="A264" s="266"/>
      <c r="B264" s="266"/>
      <c r="C264" s="266"/>
      <c r="D264" s="266"/>
      <c r="E264" s="266"/>
      <c r="F264" s="266"/>
      <c r="G264" s="266"/>
      <c r="H264" s="266"/>
      <c r="I264" s="266"/>
      <c r="J264" s="29">
        <f>IF(H264=R95,1,0)</f>
        <v>0</v>
      </c>
    </row>
    <row r="265" spans="1:10">
      <c r="A265" s="266"/>
      <c r="B265" s="266"/>
      <c r="C265" s="266"/>
      <c r="D265" s="266"/>
      <c r="E265" s="266"/>
      <c r="F265" s="266"/>
      <c r="G265" s="266"/>
      <c r="H265" s="266"/>
      <c r="I265" s="266"/>
      <c r="J265" s="29">
        <f>IF(H264=R94,1,0)</f>
        <v>0</v>
      </c>
    </row>
    <row r="266" spans="1:10">
      <c r="A266" s="266"/>
      <c r="B266" s="266"/>
      <c r="C266" s="266"/>
      <c r="D266" s="266"/>
      <c r="E266" s="266"/>
      <c r="F266" s="266"/>
      <c r="G266" s="266"/>
      <c r="H266" s="266"/>
      <c r="I266" s="266"/>
    </row>
    <row r="267" spans="1:10">
      <c r="A267" s="266"/>
      <c r="B267" s="266"/>
      <c r="C267" s="266"/>
      <c r="D267" s="266"/>
      <c r="E267" s="266"/>
      <c r="F267" s="266"/>
      <c r="G267" s="266"/>
      <c r="H267" s="266"/>
      <c r="I267" s="266"/>
    </row>
    <row r="268" spans="1:10">
      <c r="A268" s="266"/>
      <c r="B268" s="266"/>
      <c r="C268" s="266"/>
      <c r="D268" s="266"/>
      <c r="E268" s="266"/>
      <c r="F268" s="266"/>
      <c r="G268" s="266"/>
      <c r="H268" s="266"/>
      <c r="I268" s="266"/>
      <c r="J268" s="29">
        <f>IF(H268=R95,1,0)</f>
        <v>0</v>
      </c>
    </row>
    <row r="269" spans="1:10">
      <c r="A269" s="266"/>
      <c r="B269" s="266"/>
      <c r="C269" s="266"/>
      <c r="D269" s="266"/>
      <c r="E269" s="266"/>
      <c r="F269" s="266"/>
      <c r="G269" s="266"/>
      <c r="H269" s="266"/>
      <c r="I269" s="266"/>
      <c r="J269" s="29">
        <f>IF(H268=R94,1,0)</f>
        <v>0</v>
      </c>
    </row>
    <row r="270" spans="1:10">
      <c r="A270" s="266"/>
      <c r="B270" s="266"/>
      <c r="C270" s="266"/>
      <c r="D270" s="266"/>
      <c r="E270" s="266"/>
      <c r="F270" s="266"/>
      <c r="G270" s="266"/>
      <c r="H270" s="266"/>
      <c r="I270" s="266"/>
    </row>
    <row r="271" spans="1:10">
      <c r="A271" s="266"/>
      <c r="B271" s="266"/>
      <c r="C271" s="266"/>
      <c r="D271" s="266"/>
      <c r="E271" s="266"/>
      <c r="F271" s="266"/>
      <c r="G271" s="266"/>
      <c r="H271" s="266"/>
      <c r="I271" s="266"/>
    </row>
    <row r="272" spans="1:10">
      <c r="A272" s="266"/>
      <c r="B272" s="266"/>
      <c r="C272" s="266"/>
      <c r="D272" s="266"/>
      <c r="E272" s="266"/>
      <c r="F272" s="266"/>
      <c r="G272" s="266"/>
      <c r="H272" s="266"/>
      <c r="I272" s="266"/>
      <c r="J272" s="29">
        <f>IF(H272=R95,1,0)</f>
        <v>0</v>
      </c>
    </row>
    <row r="273" spans="1:10">
      <c r="A273" s="266"/>
      <c r="B273" s="266"/>
      <c r="C273" s="266"/>
      <c r="D273" s="266"/>
      <c r="E273" s="266"/>
      <c r="F273" s="266"/>
      <c r="G273" s="266"/>
      <c r="H273" s="266"/>
      <c r="I273" s="266"/>
      <c r="J273" s="29">
        <f>IF(H272=R94,1,0)</f>
        <v>0</v>
      </c>
    </row>
    <row r="274" spans="1:10">
      <c r="A274" s="266"/>
      <c r="B274" s="266"/>
      <c r="C274" s="266"/>
      <c r="D274" s="266"/>
      <c r="E274" s="266"/>
      <c r="F274" s="266"/>
      <c r="G274" s="266"/>
      <c r="H274" s="266"/>
      <c r="I274" s="266"/>
    </row>
    <row r="275" spans="1:10">
      <c r="A275" s="266"/>
      <c r="B275" s="266"/>
      <c r="C275" s="266"/>
      <c r="D275" s="266"/>
      <c r="E275" s="266"/>
      <c r="F275" s="266"/>
      <c r="G275" s="266"/>
      <c r="H275" s="266"/>
      <c r="I275" s="266"/>
    </row>
    <row r="276" spans="1:10">
      <c r="A276" s="266"/>
      <c r="B276" s="266"/>
      <c r="C276" s="266"/>
      <c r="D276" s="266"/>
      <c r="E276" s="266"/>
      <c r="F276" s="266"/>
      <c r="G276" s="266"/>
      <c r="H276" s="266"/>
      <c r="I276" s="266"/>
      <c r="J276" s="29">
        <f>IF(H276=R95,1,0)</f>
        <v>0</v>
      </c>
    </row>
    <row r="277" spans="1:10">
      <c r="A277" s="266"/>
      <c r="B277" s="266"/>
      <c r="C277" s="266"/>
      <c r="D277" s="266"/>
      <c r="E277" s="266"/>
      <c r="F277" s="266"/>
      <c r="G277" s="266"/>
      <c r="H277" s="266"/>
      <c r="I277" s="266"/>
      <c r="J277" s="29">
        <f>IF(H276=R94,1,0)</f>
        <v>0</v>
      </c>
    </row>
    <row r="278" spans="1:10">
      <c r="A278" s="266"/>
      <c r="B278" s="266"/>
      <c r="C278" s="266"/>
      <c r="D278" s="266"/>
      <c r="E278" s="266"/>
      <c r="F278" s="266"/>
      <c r="G278" s="266"/>
      <c r="H278" s="266"/>
      <c r="I278" s="266"/>
    </row>
    <row r="279" spans="1:10">
      <c r="A279" s="266"/>
      <c r="B279" s="266"/>
      <c r="C279" s="266"/>
      <c r="D279" s="266"/>
      <c r="E279" s="266"/>
      <c r="F279" s="266"/>
      <c r="G279" s="266"/>
      <c r="H279" s="266"/>
      <c r="I279" s="266"/>
    </row>
    <row r="280" spans="1:10">
      <c r="A280" s="266"/>
      <c r="B280" s="266"/>
      <c r="C280" s="266"/>
      <c r="D280" s="266"/>
      <c r="E280" s="266"/>
      <c r="F280" s="266"/>
      <c r="G280" s="266"/>
      <c r="H280" s="266"/>
      <c r="I280" s="266"/>
      <c r="J280" s="29">
        <f>IF(H280=R95,1,0)</f>
        <v>0</v>
      </c>
    </row>
    <row r="281" spans="1:10">
      <c r="A281" s="266"/>
      <c r="B281" s="266"/>
      <c r="C281" s="266"/>
      <c r="D281" s="266"/>
      <c r="E281" s="266"/>
      <c r="F281" s="266"/>
      <c r="G281" s="266"/>
      <c r="H281" s="266"/>
      <c r="I281" s="266"/>
      <c r="J281" s="29">
        <f>IF(H280=R94,1,0)</f>
        <v>0</v>
      </c>
    </row>
    <row r="282" spans="1:10">
      <c r="A282" s="266"/>
      <c r="B282" s="266"/>
      <c r="C282" s="266"/>
      <c r="D282" s="266"/>
      <c r="E282" s="266"/>
      <c r="F282" s="266"/>
      <c r="G282" s="266"/>
      <c r="H282" s="266"/>
      <c r="I282" s="266"/>
    </row>
    <row r="283" spans="1:10">
      <c r="A283" s="266"/>
      <c r="B283" s="266"/>
      <c r="C283" s="266"/>
      <c r="D283" s="266"/>
      <c r="E283" s="266"/>
      <c r="F283" s="266"/>
      <c r="G283" s="266"/>
      <c r="H283" s="266"/>
      <c r="I283" s="266"/>
    </row>
    <row r="284" spans="1:10">
      <c r="A284" s="266"/>
      <c r="B284" s="266"/>
      <c r="C284" s="266"/>
      <c r="D284" s="266"/>
      <c r="E284" s="266"/>
      <c r="F284" s="266"/>
      <c r="G284" s="266"/>
      <c r="H284" s="266"/>
      <c r="I284" s="266"/>
      <c r="J284" s="29">
        <f>IF(H284=R95,1,0)</f>
        <v>0</v>
      </c>
    </row>
    <row r="285" spans="1:10">
      <c r="A285" s="266"/>
      <c r="B285" s="266"/>
      <c r="C285" s="266"/>
      <c r="D285" s="266"/>
      <c r="E285" s="266"/>
      <c r="F285" s="266"/>
      <c r="G285" s="266"/>
      <c r="H285" s="266"/>
      <c r="I285" s="266"/>
      <c r="J285" s="29">
        <f>IF(H284=R94,1,0)</f>
        <v>0</v>
      </c>
    </row>
    <row r="286" spans="1:10">
      <c r="A286" s="266"/>
      <c r="B286" s="266"/>
      <c r="C286" s="266"/>
      <c r="D286" s="266"/>
      <c r="E286" s="266"/>
      <c r="F286" s="266"/>
      <c r="G286" s="266"/>
      <c r="H286" s="266"/>
      <c r="I286" s="266"/>
    </row>
    <row r="287" spans="1:10">
      <c r="A287" s="266"/>
      <c r="B287" s="266"/>
      <c r="C287" s="266"/>
      <c r="D287" s="266"/>
      <c r="E287" s="266"/>
      <c r="F287" s="266"/>
      <c r="G287" s="266"/>
      <c r="H287" s="266"/>
      <c r="I287" s="266"/>
    </row>
    <row r="288" spans="1:10">
      <c r="A288" s="266"/>
      <c r="B288" s="266"/>
      <c r="C288" s="266"/>
      <c r="D288" s="266"/>
      <c r="E288" s="266"/>
      <c r="F288" s="266"/>
      <c r="G288" s="266"/>
      <c r="H288" s="266"/>
      <c r="I288" s="266"/>
      <c r="J288" s="29">
        <f>IF(H288=R95,1,0)</f>
        <v>0</v>
      </c>
    </row>
    <row r="289" spans="1:10">
      <c r="A289" s="266"/>
      <c r="B289" s="266"/>
      <c r="C289" s="266"/>
      <c r="D289" s="266"/>
      <c r="E289" s="266"/>
      <c r="F289" s="266"/>
      <c r="G289" s="266"/>
      <c r="H289" s="266"/>
      <c r="I289" s="266"/>
      <c r="J289" s="29">
        <f>IF(H288=R94,1,0)</f>
        <v>0</v>
      </c>
    </row>
    <row r="290" spans="1:10">
      <c r="A290" s="266"/>
      <c r="B290" s="266"/>
      <c r="C290" s="266"/>
      <c r="D290" s="266"/>
      <c r="E290" s="266"/>
      <c r="F290" s="266"/>
      <c r="G290" s="266"/>
      <c r="H290" s="266"/>
      <c r="I290" s="266"/>
    </row>
    <row r="291" spans="1:10">
      <c r="A291" s="266"/>
      <c r="B291" s="266"/>
      <c r="C291" s="266"/>
      <c r="D291" s="266"/>
      <c r="E291" s="266"/>
      <c r="F291" s="266"/>
      <c r="G291" s="266"/>
      <c r="H291" s="266"/>
      <c r="I291" s="266"/>
    </row>
    <row r="292" spans="1:10">
      <c r="A292" s="277"/>
      <c r="B292" s="277"/>
      <c r="C292" s="277"/>
      <c r="D292" s="277"/>
      <c r="E292" s="277"/>
      <c r="F292" s="277"/>
      <c r="G292" s="277"/>
      <c r="H292" s="277"/>
      <c r="I292" s="277"/>
    </row>
    <row r="293" spans="1:10" ht="15.5">
      <c r="A293" s="241" t="s">
        <v>95</v>
      </c>
      <c r="B293" s="241"/>
      <c r="C293" s="241"/>
      <c r="D293" s="241"/>
      <c r="E293" s="241"/>
      <c r="F293" s="241"/>
      <c r="G293" s="241"/>
      <c r="H293" s="241"/>
      <c r="I293" s="241"/>
    </row>
    <row r="294" spans="1:10">
      <c r="A294" s="177"/>
      <c r="B294" s="177"/>
      <c r="C294" s="177"/>
      <c r="D294" s="177"/>
      <c r="E294" s="177"/>
      <c r="F294" s="177"/>
      <c r="G294" s="177"/>
      <c r="H294" s="177"/>
      <c r="I294" s="177"/>
    </row>
    <row r="295" spans="1:10">
      <c r="A295" s="178" t="s">
        <v>103</v>
      </c>
      <c r="B295" s="178"/>
      <c r="C295" s="178"/>
      <c r="D295" s="178"/>
      <c r="E295" s="178"/>
      <c r="F295" s="178"/>
      <c r="G295" s="178"/>
      <c r="H295" s="178"/>
      <c r="I295" s="178"/>
    </row>
    <row r="296" spans="1:10">
      <c r="A296" s="178"/>
      <c r="B296" s="178"/>
      <c r="C296" s="178"/>
      <c r="D296" s="178"/>
      <c r="E296" s="178"/>
      <c r="F296" s="178"/>
      <c r="G296" s="178"/>
      <c r="H296" s="178"/>
      <c r="I296" s="178"/>
    </row>
    <row r="297" spans="1:10">
      <c r="A297" s="178"/>
      <c r="B297" s="178"/>
      <c r="C297" s="178"/>
      <c r="D297" s="178"/>
      <c r="E297" s="178"/>
      <c r="F297" s="178"/>
      <c r="G297" s="178"/>
      <c r="H297" s="178"/>
      <c r="I297" s="178"/>
    </row>
    <row r="298" spans="1:10">
      <c r="A298" s="178"/>
      <c r="B298" s="178"/>
      <c r="C298" s="178"/>
      <c r="D298" s="178"/>
      <c r="E298" s="178"/>
      <c r="F298" s="178"/>
      <c r="G298" s="178"/>
      <c r="H298" s="178"/>
      <c r="I298" s="178"/>
    </row>
    <row r="299" spans="1:10">
      <c r="A299" s="177"/>
      <c r="B299" s="177"/>
      <c r="C299" s="177"/>
      <c r="D299" s="177"/>
      <c r="E299" s="177"/>
      <c r="F299" s="177"/>
      <c r="G299" s="177"/>
      <c r="H299" s="177"/>
      <c r="I299" s="177"/>
    </row>
    <row r="300" spans="1:10">
      <c r="A300" s="331"/>
      <c r="B300" s="325" t="s">
        <v>96</v>
      </c>
      <c r="C300" s="326"/>
      <c r="D300" s="327"/>
      <c r="E300" s="8" t="s">
        <v>97</v>
      </c>
      <c r="F300" s="330" t="s">
        <v>98</v>
      </c>
      <c r="G300" s="330"/>
      <c r="H300" s="269"/>
      <c r="I300" s="177"/>
    </row>
    <row r="301" spans="1:10">
      <c r="A301" s="331"/>
      <c r="B301" s="328" t="s">
        <v>99</v>
      </c>
      <c r="C301" s="321"/>
      <c r="D301" s="329"/>
      <c r="E301" s="84"/>
      <c r="F301" s="273"/>
      <c r="G301" s="274"/>
      <c r="H301" s="269"/>
      <c r="I301" s="177"/>
    </row>
    <row r="302" spans="1:10">
      <c r="A302" s="331"/>
      <c r="B302" s="328" t="s">
        <v>100</v>
      </c>
      <c r="C302" s="321"/>
      <c r="D302" s="329"/>
      <c r="E302" s="84"/>
      <c r="F302" s="273"/>
      <c r="G302" s="274"/>
      <c r="H302" s="269"/>
      <c r="I302" s="177"/>
    </row>
    <row r="303" spans="1:10">
      <c r="A303" s="331"/>
      <c r="B303" s="328" t="s">
        <v>101</v>
      </c>
      <c r="C303" s="321"/>
      <c r="D303" s="329"/>
      <c r="E303" s="84"/>
      <c r="F303" s="273"/>
      <c r="G303" s="274"/>
      <c r="H303" s="269"/>
      <c r="I303" s="177"/>
    </row>
    <row r="304" spans="1:10">
      <c r="A304" s="331"/>
      <c r="B304" s="328" t="s">
        <v>104</v>
      </c>
      <c r="C304" s="321"/>
      <c r="D304" s="329"/>
      <c r="E304" s="332"/>
      <c r="F304" s="273"/>
      <c r="G304" s="274"/>
      <c r="H304" s="269"/>
      <c r="I304" s="177"/>
    </row>
    <row r="305" spans="1:9">
      <c r="A305" s="331"/>
      <c r="B305" s="328" t="s">
        <v>102</v>
      </c>
      <c r="C305" s="321"/>
      <c r="D305" s="329"/>
      <c r="E305" s="333"/>
      <c r="F305" s="273"/>
      <c r="G305" s="274"/>
      <c r="H305" s="269"/>
      <c r="I305" s="177"/>
    </row>
    <row r="306" spans="1:9">
      <c r="A306" s="331"/>
      <c r="B306" s="328" t="s">
        <v>308</v>
      </c>
      <c r="C306" s="321"/>
      <c r="D306" s="329"/>
      <c r="E306" s="333"/>
      <c r="F306" s="273"/>
      <c r="G306" s="274"/>
      <c r="H306" s="269"/>
      <c r="I306" s="177"/>
    </row>
    <row r="307" spans="1:9">
      <c r="A307" s="331"/>
      <c r="B307" s="328" t="s">
        <v>145</v>
      </c>
      <c r="C307" s="321"/>
      <c r="D307" s="329"/>
      <c r="E307" s="333"/>
      <c r="F307" s="273"/>
      <c r="G307" s="274"/>
      <c r="H307" s="269"/>
      <c r="I307" s="177"/>
    </row>
    <row r="308" spans="1:9">
      <c r="A308" s="331"/>
      <c r="B308" s="328" t="s">
        <v>105</v>
      </c>
      <c r="C308" s="321"/>
      <c r="D308" s="329"/>
      <c r="E308" s="333"/>
      <c r="F308" s="273"/>
      <c r="G308" s="274"/>
      <c r="H308" s="269"/>
      <c r="I308" s="177"/>
    </row>
    <row r="309" spans="1:9">
      <c r="A309" s="331"/>
      <c r="B309" s="328" t="s">
        <v>106</v>
      </c>
      <c r="C309" s="321"/>
      <c r="D309" s="329"/>
      <c r="E309" s="333"/>
      <c r="F309" s="273"/>
      <c r="G309" s="274"/>
      <c r="H309" s="269"/>
      <c r="I309" s="177"/>
    </row>
    <row r="310" spans="1:9">
      <c r="A310" s="331"/>
      <c r="B310" s="328" t="s">
        <v>107</v>
      </c>
      <c r="C310" s="321"/>
      <c r="D310" s="329"/>
      <c r="E310" s="334"/>
      <c r="F310" s="273"/>
      <c r="G310" s="274"/>
      <c r="H310" s="269"/>
      <c r="I310" s="177"/>
    </row>
    <row r="311" spans="1:9">
      <c r="A311" s="177"/>
      <c r="B311" s="177"/>
      <c r="C311" s="177"/>
      <c r="D311" s="177"/>
      <c r="E311" s="177"/>
      <c r="F311" s="177"/>
      <c r="G311" s="177"/>
      <c r="H311" s="177"/>
      <c r="I311" s="177"/>
    </row>
    <row r="312" spans="1:9">
      <c r="A312" s="175" t="s">
        <v>108</v>
      </c>
      <c r="B312" s="175"/>
      <c r="C312" s="175"/>
      <c r="D312" s="175"/>
      <c r="E312" s="175"/>
      <c r="F312" s="175"/>
      <c r="G312" s="175"/>
      <c r="H312" s="175"/>
      <c r="I312" s="175"/>
    </row>
    <row r="313" spans="1:9">
      <c r="A313" s="177"/>
      <c r="B313" s="177"/>
      <c r="C313" s="177"/>
      <c r="D313" s="177"/>
      <c r="E313" s="177"/>
      <c r="F313" s="177"/>
      <c r="G313" s="177"/>
      <c r="H313" s="177"/>
      <c r="I313" s="177"/>
    </row>
    <row r="314" spans="1:9">
      <c r="A314" s="175" t="s">
        <v>119</v>
      </c>
      <c r="B314" s="175"/>
      <c r="C314" s="175"/>
      <c r="D314" s="175"/>
      <c r="E314" s="175"/>
      <c r="F314" s="175"/>
      <c r="G314" s="175"/>
      <c r="H314" s="175"/>
      <c r="I314" s="175"/>
    </row>
    <row r="315" spans="1:9">
      <c r="A315" s="336" t="s">
        <v>150</v>
      </c>
      <c r="B315" s="336"/>
      <c r="C315" s="336"/>
      <c r="D315" s="336"/>
      <c r="E315" s="336"/>
      <c r="F315" s="336"/>
      <c r="G315" s="336"/>
      <c r="H315" s="336"/>
      <c r="I315" s="336"/>
    </row>
    <row r="316" spans="1:9">
      <c r="A316" s="177"/>
      <c r="B316" s="177"/>
      <c r="C316" s="177"/>
      <c r="D316" s="177"/>
      <c r="E316" s="177"/>
      <c r="F316" s="177"/>
      <c r="G316" s="177"/>
      <c r="H316" s="177"/>
      <c r="I316" s="177"/>
    </row>
    <row r="317" spans="1:9">
      <c r="A317" s="177"/>
      <c r="B317" s="331"/>
      <c r="C317" s="8" t="s">
        <v>109</v>
      </c>
      <c r="D317" s="8" t="s">
        <v>110</v>
      </c>
      <c r="E317" s="8" t="s">
        <v>111</v>
      </c>
      <c r="F317" s="8" t="s">
        <v>112</v>
      </c>
      <c r="G317" s="8" t="s">
        <v>113</v>
      </c>
      <c r="H317" s="8" t="s">
        <v>114</v>
      </c>
    </row>
    <row r="318" spans="1:9">
      <c r="A318" s="335" t="s">
        <v>99</v>
      </c>
      <c r="B318" s="335"/>
      <c r="C318" s="86"/>
      <c r="D318" s="86"/>
      <c r="E318" s="86"/>
      <c r="F318" s="86"/>
      <c r="G318" s="86"/>
      <c r="H318" s="86"/>
    </row>
    <row r="319" spans="1:9">
      <c r="A319" s="335" t="s">
        <v>100</v>
      </c>
      <c r="B319" s="335"/>
      <c r="C319" s="86"/>
      <c r="D319" s="86"/>
      <c r="E319" s="86"/>
      <c r="F319" s="86"/>
      <c r="G319" s="86"/>
      <c r="H319" s="86"/>
    </row>
    <row r="320" spans="1:9">
      <c r="A320" s="335" t="s">
        <v>101</v>
      </c>
      <c r="B320" s="335"/>
      <c r="C320" s="86"/>
      <c r="D320" s="86"/>
      <c r="E320" s="86"/>
      <c r="F320" s="86"/>
      <c r="G320" s="86"/>
      <c r="H320" s="86"/>
    </row>
    <row r="321" spans="1:9">
      <c r="A321" s="335" t="s">
        <v>115</v>
      </c>
      <c r="B321" s="335"/>
      <c r="C321" s="86"/>
      <c r="D321" s="86"/>
      <c r="E321" s="86"/>
      <c r="F321" s="86"/>
      <c r="G321" s="86"/>
      <c r="H321" s="86"/>
    </row>
    <row r="322" spans="1:9">
      <c r="A322" s="335" t="s">
        <v>116</v>
      </c>
      <c r="B322" s="335"/>
      <c r="C322" s="86"/>
      <c r="D322" s="86"/>
      <c r="E322" s="86"/>
      <c r="F322" s="86"/>
      <c r="G322" s="86"/>
      <c r="H322" s="86"/>
    </row>
    <row r="323" spans="1:9">
      <c r="A323" s="335" t="s">
        <v>117</v>
      </c>
      <c r="B323" s="335"/>
      <c r="C323" s="86"/>
      <c r="D323" s="86"/>
      <c r="E323" s="86"/>
      <c r="F323" s="86"/>
      <c r="G323" s="86"/>
      <c r="H323" s="86"/>
    </row>
    <row r="324" spans="1:9">
      <c r="A324" s="335" t="s">
        <v>106</v>
      </c>
      <c r="B324" s="335"/>
      <c r="C324" s="86"/>
      <c r="D324" s="86"/>
      <c r="E324" s="86"/>
      <c r="F324" s="86"/>
      <c r="G324" s="86"/>
      <c r="H324" s="86"/>
    </row>
    <row r="325" spans="1:9">
      <c r="A325" s="335" t="s">
        <v>118</v>
      </c>
      <c r="B325" s="335"/>
      <c r="C325" s="86"/>
      <c r="D325" s="86"/>
      <c r="E325" s="86"/>
      <c r="F325" s="86"/>
      <c r="G325" s="86"/>
      <c r="H325" s="86"/>
    </row>
    <row r="326" spans="1:9">
      <c r="A326" s="335" t="s">
        <v>102</v>
      </c>
      <c r="B326" s="335"/>
      <c r="C326" s="86"/>
      <c r="D326" s="86"/>
      <c r="E326" s="86"/>
      <c r="F326" s="86"/>
      <c r="G326" s="86"/>
      <c r="H326" s="86"/>
    </row>
    <row r="327" spans="1:9">
      <c r="A327" s="277" t="s">
        <v>151</v>
      </c>
      <c r="B327" s="277"/>
      <c r="C327" s="85">
        <f t="shared" ref="C327:H327" si="0">SUM(C318:C326)</f>
        <v>0</v>
      </c>
      <c r="D327" s="85">
        <f t="shared" si="0"/>
        <v>0</v>
      </c>
      <c r="E327" s="85">
        <f t="shared" si="0"/>
        <v>0</v>
      </c>
      <c r="F327" s="85">
        <f t="shared" si="0"/>
        <v>0</v>
      </c>
      <c r="G327" s="85">
        <f t="shared" si="0"/>
        <v>0</v>
      </c>
      <c r="H327" s="85">
        <f t="shared" si="0"/>
        <v>0</v>
      </c>
    </row>
    <row r="328" spans="1:9">
      <c r="A328" s="3"/>
      <c r="B328" s="3"/>
      <c r="C328" s="3"/>
      <c r="D328" s="3"/>
      <c r="E328" s="3"/>
      <c r="F328" s="3"/>
      <c r="G328" s="3"/>
      <c r="H328" s="3"/>
      <c r="I328" s="3"/>
    </row>
    <row r="329" spans="1:9" ht="15.5">
      <c r="A329" s="241" t="s">
        <v>120</v>
      </c>
      <c r="B329" s="241"/>
      <c r="C329" s="241"/>
      <c r="D329" s="241"/>
      <c r="E329" s="241"/>
      <c r="F329" s="241"/>
      <c r="G329" s="241"/>
      <c r="H329" s="241"/>
      <c r="I329" s="241"/>
    </row>
    <row r="330" spans="1:9">
      <c r="A330" s="177"/>
      <c r="B330" s="177"/>
      <c r="C330" s="177"/>
      <c r="D330" s="177"/>
      <c r="E330" s="177"/>
      <c r="F330" s="177"/>
      <c r="G330" s="177"/>
      <c r="H330" s="177"/>
      <c r="I330" s="177"/>
    </row>
    <row r="331" spans="1:9">
      <c r="A331" s="178" t="s">
        <v>943</v>
      </c>
      <c r="B331" s="178"/>
      <c r="C331" s="178"/>
      <c r="D331" s="178"/>
      <c r="E331" s="178"/>
      <c r="F331" s="178"/>
      <c r="G331" s="178"/>
      <c r="H331" s="178"/>
      <c r="I331" s="245"/>
    </row>
    <row r="332" spans="1:9">
      <c r="A332" s="178"/>
      <c r="B332" s="178"/>
      <c r="C332" s="178"/>
      <c r="D332" s="178"/>
      <c r="E332" s="178"/>
      <c r="F332" s="178"/>
      <c r="G332" s="178"/>
      <c r="H332" s="178"/>
      <c r="I332" s="245"/>
    </row>
    <row r="333" spans="1:9">
      <c r="A333" s="177"/>
      <c r="B333" s="177"/>
      <c r="C333" s="177"/>
      <c r="D333" s="177"/>
      <c r="E333" s="177"/>
      <c r="F333" s="177"/>
      <c r="G333" s="177"/>
      <c r="H333" s="177"/>
      <c r="I333" s="177"/>
    </row>
    <row r="334" spans="1:9">
      <c r="A334" s="175" t="s">
        <v>121</v>
      </c>
      <c r="B334" s="175"/>
      <c r="C334" s="175"/>
      <c r="D334" s="270"/>
      <c r="E334" s="270"/>
      <c r="F334" s="270"/>
      <c r="G334" s="270"/>
      <c r="H334" s="270"/>
      <c r="I334" s="270"/>
    </row>
    <row r="335" spans="1:9">
      <c r="A335" s="175" t="s">
        <v>122</v>
      </c>
      <c r="B335" s="175"/>
      <c r="C335" s="175"/>
      <c r="D335" s="270"/>
      <c r="E335" s="270"/>
      <c r="F335" s="276"/>
      <c r="G335" s="277"/>
      <c r="H335" s="277"/>
      <c r="I335" s="277"/>
    </row>
    <row r="336" spans="1:9">
      <c r="A336" s="177"/>
      <c r="B336" s="177"/>
      <c r="C336" s="177"/>
      <c r="D336" s="177"/>
      <c r="E336" s="177"/>
      <c r="F336" s="177"/>
      <c r="G336" s="177"/>
      <c r="H336" s="177"/>
      <c r="I336" s="177"/>
    </row>
    <row r="337" spans="1:9">
      <c r="A337" s="178" t="s">
        <v>944</v>
      </c>
      <c r="B337" s="178"/>
      <c r="C337" s="178"/>
      <c r="D337" s="178"/>
      <c r="E337" s="178"/>
      <c r="F337" s="178"/>
      <c r="G337" s="178"/>
      <c r="H337" s="178"/>
      <c r="I337" s="337"/>
    </row>
    <row r="338" spans="1:9">
      <c r="A338" s="178"/>
      <c r="B338" s="178"/>
      <c r="C338" s="178"/>
      <c r="D338" s="178"/>
      <c r="E338" s="178"/>
      <c r="F338" s="178"/>
      <c r="G338" s="178"/>
      <c r="H338" s="178"/>
      <c r="I338" s="337"/>
    </row>
    <row r="339" spans="1:9">
      <c r="A339" s="177"/>
      <c r="B339" s="177"/>
      <c r="C339" s="177"/>
      <c r="D339" s="177"/>
      <c r="E339" s="177"/>
      <c r="F339" s="177"/>
      <c r="G339" s="177"/>
      <c r="H339" s="177"/>
      <c r="I339" s="177"/>
    </row>
    <row r="340" spans="1:9" ht="15" customHeight="1">
      <c r="A340" s="178" t="s">
        <v>945</v>
      </c>
      <c r="B340" s="178"/>
      <c r="C340" s="178"/>
      <c r="D340" s="178"/>
      <c r="E340" s="178"/>
      <c r="F340" s="178"/>
      <c r="G340" s="178"/>
      <c r="H340" s="178"/>
      <c r="I340" s="178"/>
    </row>
    <row r="341" spans="1:9">
      <c r="A341" s="178"/>
      <c r="B341" s="178"/>
      <c r="C341" s="178"/>
      <c r="D341" s="178"/>
      <c r="E341" s="178"/>
      <c r="F341" s="178"/>
      <c r="G341" s="178"/>
      <c r="H341" s="178"/>
      <c r="I341" s="178"/>
    </row>
    <row r="342" spans="1:9">
      <c r="A342" s="178"/>
      <c r="B342" s="178"/>
      <c r="C342" s="178"/>
      <c r="D342" s="178"/>
      <c r="E342" s="178"/>
      <c r="F342" s="178"/>
      <c r="G342" s="178"/>
      <c r="H342" s="178"/>
      <c r="I342" s="178"/>
    </row>
    <row r="344" spans="1:9" ht="15.5">
      <c r="A344" s="241" t="s">
        <v>942</v>
      </c>
      <c r="B344" s="241"/>
      <c r="C344" s="241"/>
      <c r="D344" s="241"/>
      <c r="E344" s="241"/>
      <c r="F344" s="241"/>
      <c r="G344" s="241"/>
      <c r="H344" s="241"/>
      <c r="I344" s="241"/>
    </row>
    <row r="346" spans="1:9" ht="30" customHeight="1">
      <c r="A346" s="178" t="s">
        <v>909</v>
      </c>
      <c r="B346" s="178"/>
      <c r="C346" s="178"/>
      <c r="D346" s="178"/>
      <c r="E346" s="178"/>
      <c r="F346" s="178"/>
      <c r="G346" s="178"/>
      <c r="H346" s="178"/>
      <c r="I346" s="178"/>
    </row>
    <row r="348" spans="1:9" ht="120" customHeight="1">
      <c r="A348" s="256"/>
      <c r="B348" s="256"/>
      <c r="C348" s="256"/>
      <c r="D348" s="256"/>
      <c r="E348" s="256"/>
      <c r="F348" s="256"/>
      <c r="G348" s="256"/>
      <c r="H348" s="256"/>
      <c r="I348" s="256"/>
    </row>
  </sheetData>
  <sheetProtection algorithmName="SHA-512" hashValue="StjcdC/DAL36WCNIhHfArs+5smv1Henxk+G1k3rCbTomluidftOGKn7LHxnZhP2ChBj8CZ5QEVKAtn8pI5tV5w==" saltValue="tgV28RZwwTeo6vyfT/IhwA==" spinCount="100000" sheet="1" objects="1" scenarios="1"/>
  <mergeCells count="356">
    <mergeCell ref="E72:F72"/>
    <mergeCell ref="E73:F73"/>
    <mergeCell ref="A344:I344"/>
    <mergeCell ref="A346:I346"/>
    <mergeCell ref="A348:I348"/>
    <mergeCell ref="A4:I4"/>
    <mergeCell ref="A250:I250"/>
    <mergeCell ref="A245:B247"/>
    <mergeCell ref="C245:I247"/>
    <mergeCell ref="A248:D248"/>
    <mergeCell ref="E248:I248"/>
    <mergeCell ref="A249:D249"/>
    <mergeCell ref="E249:I249"/>
    <mergeCell ref="A236:I236"/>
    <mergeCell ref="A237:I237"/>
    <mergeCell ref="A238:I239"/>
    <mergeCell ref="A240:I240"/>
    <mergeCell ref="A241:I243"/>
    <mergeCell ref="A244:C244"/>
    <mergeCell ref="D244:I244"/>
    <mergeCell ref="D230:I230"/>
    <mergeCell ref="A231:B233"/>
    <mergeCell ref="C231:I233"/>
    <mergeCell ref="A234:D234"/>
    <mergeCell ref="E234:I234"/>
    <mergeCell ref="A235:D235"/>
    <mergeCell ref="E235:I235"/>
    <mergeCell ref="A46:I46"/>
    <mergeCell ref="A47:H47"/>
    <mergeCell ref="A222:I222"/>
    <mergeCell ref="A223:I223"/>
    <mergeCell ref="A340:I342"/>
    <mergeCell ref="A63:I63"/>
    <mergeCell ref="A62:I62"/>
    <mergeCell ref="A61:I61"/>
    <mergeCell ref="A57:I57"/>
    <mergeCell ref="A224:I225"/>
    <mergeCell ref="A226:I226"/>
    <mergeCell ref="A227:I229"/>
    <mergeCell ref="A230:C230"/>
    <mergeCell ref="A336:I336"/>
    <mergeCell ref="D335:E335"/>
    <mergeCell ref="A337:H338"/>
    <mergeCell ref="I337:I338"/>
    <mergeCell ref="F335:I335"/>
    <mergeCell ref="A339:I339"/>
    <mergeCell ref="A331:H332"/>
    <mergeCell ref="I331:I332"/>
    <mergeCell ref="A334:C334"/>
    <mergeCell ref="D334:I334"/>
    <mergeCell ref="A335:C335"/>
    <mergeCell ref="A324:B324"/>
    <mergeCell ref="A325:B325"/>
    <mergeCell ref="A326:B326"/>
    <mergeCell ref="A327:B327"/>
    <mergeCell ref="A329:I329"/>
    <mergeCell ref="A330:I330"/>
    <mergeCell ref="A323:B323"/>
    <mergeCell ref="A318:B318"/>
    <mergeCell ref="A319:B319"/>
    <mergeCell ref="A311:I311"/>
    <mergeCell ref="A312:I312"/>
    <mergeCell ref="A313:I313"/>
    <mergeCell ref="A314:I314"/>
    <mergeCell ref="A315:I315"/>
    <mergeCell ref="A333:I333"/>
    <mergeCell ref="B307:D307"/>
    <mergeCell ref="B308:D308"/>
    <mergeCell ref="B309:D309"/>
    <mergeCell ref="B310:D310"/>
    <mergeCell ref="A316:I316"/>
    <mergeCell ref="A320:B320"/>
    <mergeCell ref="A321:B321"/>
    <mergeCell ref="A317:B317"/>
    <mergeCell ref="A322:B322"/>
    <mergeCell ref="B300:D300"/>
    <mergeCell ref="B301:D301"/>
    <mergeCell ref="B303:D303"/>
    <mergeCell ref="B302:D302"/>
    <mergeCell ref="B304:D304"/>
    <mergeCell ref="A294:I294"/>
    <mergeCell ref="A295:I298"/>
    <mergeCell ref="A299:I299"/>
    <mergeCell ref="F300:G300"/>
    <mergeCell ref="A300:A310"/>
    <mergeCell ref="H300:I310"/>
    <mergeCell ref="F301:G301"/>
    <mergeCell ref="F302:G302"/>
    <mergeCell ref="F303:G303"/>
    <mergeCell ref="F306:G306"/>
    <mergeCell ref="F307:G307"/>
    <mergeCell ref="F308:G308"/>
    <mergeCell ref="F309:G309"/>
    <mergeCell ref="F310:G310"/>
    <mergeCell ref="E304:E310"/>
    <mergeCell ref="F304:G304"/>
    <mergeCell ref="F305:G305"/>
    <mergeCell ref="B305:D305"/>
    <mergeCell ref="B306:D306"/>
    <mergeCell ref="A251:I251"/>
    <mergeCell ref="A252:I252"/>
    <mergeCell ref="A257:I257"/>
    <mergeCell ref="A292:I292"/>
    <mergeCell ref="A293:I293"/>
    <mergeCell ref="A217:B219"/>
    <mergeCell ref="C217:I219"/>
    <mergeCell ref="A220:D220"/>
    <mergeCell ref="E220:I220"/>
    <mergeCell ref="A221:D221"/>
    <mergeCell ref="E221:I221"/>
    <mergeCell ref="D280:G283"/>
    <mergeCell ref="H280:I283"/>
    <mergeCell ref="D284:G287"/>
    <mergeCell ref="H284:I287"/>
    <mergeCell ref="D288:G291"/>
    <mergeCell ref="H288:I291"/>
    <mergeCell ref="A280:C283"/>
    <mergeCell ref="A284:C287"/>
    <mergeCell ref="A288:C291"/>
    <mergeCell ref="H260:I263"/>
    <mergeCell ref="D260:G263"/>
    <mergeCell ref="D264:G267"/>
    <mergeCell ref="H264:I267"/>
    <mergeCell ref="A208:I208"/>
    <mergeCell ref="A209:I209"/>
    <mergeCell ref="A210:I211"/>
    <mergeCell ref="A212:I212"/>
    <mergeCell ref="A213:I215"/>
    <mergeCell ref="A216:C216"/>
    <mergeCell ref="D216:I216"/>
    <mergeCell ref="A203:B205"/>
    <mergeCell ref="C203:I205"/>
    <mergeCell ref="A206:D206"/>
    <mergeCell ref="E206:I206"/>
    <mergeCell ref="A207:D207"/>
    <mergeCell ref="E207:I207"/>
    <mergeCell ref="A194:I194"/>
    <mergeCell ref="A195:I195"/>
    <mergeCell ref="A196:I197"/>
    <mergeCell ref="A198:I198"/>
    <mergeCell ref="A199:I201"/>
    <mergeCell ref="A202:C202"/>
    <mergeCell ref="D202:I202"/>
    <mergeCell ref="A189:B191"/>
    <mergeCell ref="C189:I191"/>
    <mergeCell ref="A192:D192"/>
    <mergeCell ref="E192:I192"/>
    <mergeCell ref="A193:D193"/>
    <mergeCell ref="E193:I193"/>
    <mergeCell ref="A180:I180"/>
    <mergeCell ref="A181:I181"/>
    <mergeCell ref="A182:I183"/>
    <mergeCell ref="A184:I184"/>
    <mergeCell ref="A185:I187"/>
    <mergeCell ref="A188:C188"/>
    <mergeCell ref="D188:I188"/>
    <mergeCell ref="A96:I96"/>
    <mergeCell ref="A110:I110"/>
    <mergeCell ref="A124:I124"/>
    <mergeCell ref="A138:I138"/>
    <mergeCell ref="A152:I152"/>
    <mergeCell ref="A166:I166"/>
    <mergeCell ref="A175:B177"/>
    <mergeCell ref="C175:I177"/>
    <mergeCell ref="A178:D178"/>
    <mergeCell ref="E178:I178"/>
    <mergeCell ref="A179:D179"/>
    <mergeCell ref="E179:I179"/>
    <mergeCell ref="A167:I167"/>
    <mergeCell ref="A168:I169"/>
    <mergeCell ref="A170:I170"/>
    <mergeCell ref="A171:I173"/>
    <mergeCell ref="A174:C174"/>
    <mergeCell ref="D174:I174"/>
    <mergeCell ref="A161:B163"/>
    <mergeCell ref="C161:I163"/>
    <mergeCell ref="A164:D164"/>
    <mergeCell ref="E164:I164"/>
    <mergeCell ref="A165:D165"/>
    <mergeCell ref="E165:I165"/>
    <mergeCell ref="A153:I153"/>
    <mergeCell ref="A154:I155"/>
    <mergeCell ref="A156:I156"/>
    <mergeCell ref="A157:I159"/>
    <mergeCell ref="A160:C160"/>
    <mergeCell ref="D160:I160"/>
    <mergeCell ref="A147:B149"/>
    <mergeCell ref="C147:I149"/>
    <mergeCell ref="A150:D150"/>
    <mergeCell ref="E150:I150"/>
    <mergeCell ref="A151:D151"/>
    <mergeCell ref="E151:I151"/>
    <mergeCell ref="A139:I139"/>
    <mergeCell ref="A140:I141"/>
    <mergeCell ref="A142:I142"/>
    <mergeCell ref="A143:I145"/>
    <mergeCell ref="A146:C146"/>
    <mergeCell ref="D146:I146"/>
    <mergeCell ref="A133:B135"/>
    <mergeCell ref="C133:I135"/>
    <mergeCell ref="A136:D136"/>
    <mergeCell ref="E136:I136"/>
    <mergeCell ref="A137:D137"/>
    <mergeCell ref="E137:I137"/>
    <mergeCell ref="A125:I125"/>
    <mergeCell ref="A126:I127"/>
    <mergeCell ref="A128:I128"/>
    <mergeCell ref="A129:I131"/>
    <mergeCell ref="A132:C132"/>
    <mergeCell ref="D132:I132"/>
    <mergeCell ref="A119:B121"/>
    <mergeCell ref="C119:I121"/>
    <mergeCell ref="A122:D122"/>
    <mergeCell ref="E122:I122"/>
    <mergeCell ref="A123:D123"/>
    <mergeCell ref="E123:I123"/>
    <mergeCell ref="A111:I111"/>
    <mergeCell ref="A112:I113"/>
    <mergeCell ref="A114:I114"/>
    <mergeCell ref="A115:I117"/>
    <mergeCell ref="A118:C118"/>
    <mergeCell ref="D118:I118"/>
    <mergeCell ref="A105:B107"/>
    <mergeCell ref="C105:I107"/>
    <mergeCell ref="A108:D108"/>
    <mergeCell ref="E108:I108"/>
    <mergeCell ref="A109:D109"/>
    <mergeCell ref="E109:I109"/>
    <mergeCell ref="A97:I97"/>
    <mergeCell ref="A98:I99"/>
    <mergeCell ref="A100:I100"/>
    <mergeCell ref="A101:I103"/>
    <mergeCell ref="A104:C104"/>
    <mergeCell ref="D104:I104"/>
    <mergeCell ref="A91:B93"/>
    <mergeCell ref="A94:D94"/>
    <mergeCell ref="A95:D95"/>
    <mergeCell ref="E95:I95"/>
    <mergeCell ref="E94:I94"/>
    <mergeCell ref="A79:I79"/>
    <mergeCell ref="A83:I83"/>
    <mergeCell ref="A84:I85"/>
    <mergeCell ref="A87:I89"/>
    <mergeCell ref="D90:I90"/>
    <mergeCell ref="C91:I93"/>
    <mergeCell ref="A86:I86"/>
    <mergeCell ref="A90:C90"/>
    <mergeCell ref="H76:I76"/>
    <mergeCell ref="H70:I70"/>
    <mergeCell ref="H71:I71"/>
    <mergeCell ref="H72:I72"/>
    <mergeCell ref="H73:I73"/>
    <mergeCell ref="A77:B77"/>
    <mergeCell ref="E77:F77"/>
    <mergeCell ref="H77:I77"/>
    <mergeCell ref="A43:I45"/>
    <mergeCell ref="A50:I52"/>
    <mergeCell ref="E68:F68"/>
    <mergeCell ref="E69:F69"/>
    <mergeCell ref="E74:F74"/>
    <mergeCell ref="E75:F75"/>
    <mergeCell ref="H68:I68"/>
    <mergeCell ref="H69:I69"/>
    <mergeCell ref="H74:I74"/>
    <mergeCell ref="H75:I75"/>
    <mergeCell ref="A53:I53"/>
    <mergeCell ref="I54:I55"/>
    <mergeCell ref="A48:I48"/>
    <mergeCell ref="A49:I49"/>
    <mergeCell ref="E70:F70"/>
    <mergeCell ref="E71:F71"/>
    <mergeCell ref="G18:I18"/>
    <mergeCell ref="A37:I37"/>
    <mergeCell ref="A36:I36"/>
    <mergeCell ref="A38:I38"/>
    <mergeCell ref="A39:I40"/>
    <mergeCell ref="A41:I41"/>
    <mergeCell ref="A42:I42"/>
    <mergeCell ref="A28:D28"/>
    <mergeCell ref="A29:D29"/>
    <mergeCell ref="A30:D30"/>
    <mergeCell ref="F27:I30"/>
    <mergeCell ref="A31:I31"/>
    <mergeCell ref="A35:I35"/>
    <mergeCell ref="C14:D14"/>
    <mergeCell ref="G15:I15"/>
    <mergeCell ref="E13:I14"/>
    <mergeCell ref="A25:I25"/>
    <mergeCell ref="A26:I26"/>
    <mergeCell ref="A32:I34"/>
    <mergeCell ref="A27:D27"/>
    <mergeCell ref="A20:D20"/>
    <mergeCell ref="A21:D21"/>
    <mergeCell ref="A22:D22"/>
    <mergeCell ref="A23:D23"/>
    <mergeCell ref="A24:I24"/>
    <mergeCell ref="F23:I23"/>
    <mergeCell ref="G22:I22"/>
    <mergeCell ref="G21:I21"/>
    <mergeCell ref="G20:I20"/>
    <mergeCell ref="E20:F20"/>
    <mergeCell ref="E21:F21"/>
    <mergeCell ref="E22:F22"/>
    <mergeCell ref="E15:F15"/>
    <mergeCell ref="E16:F16"/>
    <mergeCell ref="E18:F18"/>
    <mergeCell ref="D19:I19"/>
    <mergeCell ref="A19:C19"/>
    <mergeCell ref="A276:C279"/>
    <mergeCell ref="H272:I275"/>
    <mergeCell ref="D276:G279"/>
    <mergeCell ref="H276:I279"/>
    <mergeCell ref="F17:I17"/>
    <mergeCell ref="G16:I16"/>
    <mergeCell ref="H258:I259"/>
    <mergeCell ref="A2:I2"/>
    <mergeCell ref="A3:I3"/>
    <mergeCell ref="B5:I5"/>
    <mergeCell ref="B6:I8"/>
    <mergeCell ref="A6:A8"/>
    <mergeCell ref="A9:I9"/>
    <mergeCell ref="A10:I10"/>
    <mergeCell ref="A11:I11"/>
    <mergeCell ref="C12:I12"/>
    <mergeCell ref="B64:B67"/>
    <mergeCell ref="A64:A67"/>
    <mergeCell ref="G64:G67"/>
    <mergeCell ref="E64:F67"/>
    <mergeCell ref="A258:C259"/>
    <mergeCell ref="D258:G259"/>
    <mergeCell ref="E76:F76"/>
    <mergeCell ref="A78:I78"/>
    <mergeCell ref="A1:I1"/>
    <mergeCell ref="A54:H55"/>
    <mergeCell ref="A58:I60"/>
    <mergeCell ref="A80:I82"/>
    <mergeCell ref="D268:G271"/>
    <mergeCell ref="H268:I271"/>
    <mergeCell ref="D272:G275"/>
    <mergeCell ref="A253:I256"/>
    <mergeCell ref="A260:C263"/>
    <mergeCell ref="A264:C267"/>
    <mergeCell ref="A268:C271"/>
    <mergeCell ref="A272:C275"/>
    <mergeCell ref="H64:I67"/>
    <mergeCell ref="D64:D67"/>
    <mergeCell ref="C64:C67"/>
    <mergeCell ref="A56:I56"/>
    <mergeCell ref="A12:B12"/>
    <mergeCell ref="A13:B13"/>
    <mergeCell ref="A14:B14"/>
    <mergeCell ref="A15:D15"/>
    <mergeCell ref="A16:D16"/>
    <mergeCell ref="A17:D17"/>
    <mergeCell ref="A18:D18"/>
    <mergeCell ref="C13:D13"/>
  </mergeCells>
  <dataValidations count="10">
    <dataValidation type="list" allowBlank="1" showInputMessage="1" showErrorMessage="1" sqref="E17 I337:I338 I331:I332 I47 E23 I54:I55" xr:uid="{00000000-0002-0000-0500-000000000000}">
      <formula1>$R$14:$R$15</formula1>
    </dataValidation>
    <dataValidation type="list" allowBlank="1" showInputMessage="1" showErrorMessage="1" sqref="A68:A76" xr:uid="{00000000-0002-0000-0500-000002000000}">
      <formula1>$R$35:$R$42</formula1>
    </dataValidation>
    <dataValidation type="list" allowBlank="1" showInputMessage="1" showErrorMessage="1" sqref="A260:C291" xr:uid="{00000000-0002-0000-0500-000004000000}">
      <formula1>$R$83:$R$90</formula1>
    </dataValidation>
    <dataValidation type="list" allowBlank="1" showInputMessage="1" showErrorMessage="1" sqref="H260:I291" xr:uid="{00000000-0002-0000-0500-000005000000}">
      <formula1>$R$94:$R$96</formula1>
    </dataValidation>
    <dataValidation type="list" allowBlank="1" showInputMessage="1" showErrorMessage="1" sqref="E301:E303" xr:uid="{00000000-0002-0000-0500-000006000000}">
      <formula1>$R$99:$R$100</formula1>
    </dataValidation>
    <dataValidation type="list" allowBlank="1" showInputMessage="1" showErrorMessage="1" sqref="F301:G310" xr:uid="{00000000-0002-0000-0500-000007000000}">
      <formula1>$R$103:$R$104</formula1>
    </dataValidation>
    <dataValidation type="list" allowBlank="1" showInputMessage="1" showErrorMessage="1" sqref="B5:I5" xr:uid="{00000000-0002-0000-0500-000008000000}">
      <formula1>$R$3:$R$9</formula1>
    </dataValidation>
    <dataValidation type="list" allowBlank="1" showInputMessage="1" showErrorMessage="1" sqref="H68:I76" xr:uid="{00000000-0002-0000-0500-000003000000}">
      <formula1>$R$47:$R$55</formula1>
    </dataValidation>
    <dataValidation type="list" allowBlank="1" showInputMessage="1" showErrorMessage="1" sqref="A84:I85 A98:I99 A112:I113 A126:I127 A140:I141 A154:I155 A168:I169 A196:I197 A182:I183 A210:I211 A224:I225 A238:I239" xr:uid="{15AAD20F-27DA-43B5-966E-3BCCD7587137}">
      <formula1>$S$17:$S$42</formula1>
    </dataValidation>
    <dataValidation type="list" allowBlank="1" showInputMessage="1" showErrorMessage="1" sqref="E68:F76" xr:uid="{CEB26CBF-B8C4-4291-A55C-130702A7B02A}">
      <formula1>$R$58:$R$62</formula1>
    </dataValidation>
  </dataValidations>
  <hyperlinks>
    <hyperlink ref="A315" r:id="rId1" xr:uid="{00000000-0004-0000-0500-000000000000}"/>
  </hyperlinks>
  <pageMargins left="0.7" right="0.7" top="0.75" bottom="0.75" header="0.3" footer="0.3"/>
  <pageSetup orientation="portrait" r:id="rId2"/>
  <headerFooter>
    <oddFooter>&amp;LHACA PBV RFP 11/2021&amp;CSection 3&amp;R&amp;P</oddFooter>
  </headerFooter>
  <rowBreaks count="7" manualBreakCount="7">
    <brk id="35" max="8" man="1"/>
    <brk id="78" max="8" man="1"/>
    <brk id="166" max="8" man="1"/>
    <brk id="208" max="8" man="1"/>
    <brk id="250" max="8" man="1"/>
    <brk id="292" max="8" man="1"/>
    <brk id="32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
  <sheetViews>
    <sheetView showGridLines="0" zoomScaleNormal="100" workbookViewId="0">
      <selection sqref="A1:I1"/>
    </sheetView>
  </sheetViews>
  <sheetFormatPr defaultRowHeight="14.5"/>
  <cols>
    <col min="1" max="9" width="10" customWidth="1"/>
  </cols>
  <sheetData>
    <row r="1" spans="1:9" ht="15.5">
      <c r="A1" s="240" t="s">
        <v>152</v>
      </c>
      <c r="B1" s="240"/>
      <c r="C1" s="240"/>
      <c r="D1" s="240"/>
      <c r="E1" s="240"/>
      <c r="F1" s="240"/>
      <c r="G1" s="240"/>
      <c r="H1" s="240"/>
      <c r="I1" s="240"/>
    </row>
    <row r="2" spans="1:9">
      <c r="A2" s="177"/>
      <c r="B2" s="177"/>
      <c r="C2" s="177"/>
      <c r="D2" s="177"/>
      <c r="E2" s="177"/>
      <c r="F2" s="177"/>
      <c r="G2" s="177"/>
      <c r="H2" s="177"/>
      <c r="I2" s="177"/>
    </row>
    <row r="3" spans="1:9" ht="15.5">
      <c r="A3" s="241" t="s">
        <v>966</v>
      </c>
      <c r="B3" s="241"/>
      <c r="C3" s="241"/>
      <c r="D3" s="241"/>
      <c r="E3" s="241"/>
      <c r="F3" s="241"/>
      <c r="G3" s="241"/>
      <c r="H3" s="241"/>
      <c r="I3" s="241"/>
    </row>
    <row r="4" spans="1:9">
      <c r="A4" s="338"/>
      <c r="B4" s="338"/>
      <c r="C4" s="338"/>
      <c r="D4" s="338"/>
      <c r="E4" s="338"/>
      <c r="F4" s="338"/>
      <c r="G4" s="338"/>
      <c r="H4" s="338"/>
      <c r="I4" s="338"/>
    </row>
    <row r="5" spans="1:9">
      <c r="A5" s="224"/>
      <c r="B5" s="224"/>
      <c r="C5" s="224"/>
      <c r="D5" s="331"/>
      <c r="E5" s="340" t="s">
        <v>155</v>
      </c>
      <c r="F5" s="340"/>
      <c r="G5" s="340"/>
      <c r="H5" s="340"/>
      <c r="I5" s="344"/>
    </row>
    <row r="6" spans="1:9" ht="15" customHeight="1">
      <c r="A6" s="224"/>
      <c r="B6" s="224"/>
      <c r="C6" s="224"/>
      <c r="D6" s="331"/>
      <c r="E6" s="267" t="s">
        <v>153</v>
      </c>
      <c r="F6" s="267"/>
      <c r="G6" s="267" t="s">
        <v>154</v>
      </c>
      <c r="H6" s="267"/>
      <c r="I6" s="344"/>
    </row>
    <row r="7" spans="1:9" ht="15" customHeight="1">
      <c r="A7" s="224"/>
      <c r="B7" s="224"/>
      <c r="C7" s="224"/>
      <c r="D7" s="331"/>
      <c r="E7" s="267"/>
      <c r="F7" s="267"/>
      <c r="G7" s="267"/>
      <c r="H7" s="267"/>
      <c r="I7" s="344"/>
    </row>
    <row r="8" spans="1:9">
      <c r="A8" s="331"/>
      <c r="B8" s="325" t="s">
        <v>156</v>
      </c>
      <c r="C8" s="326"/>
      <c r="D8" s="327"/>
      <c r="E8" s="339"/>
      <c r="F8" s="339"/>
      <c r="G8" s="339"/>
      <c r="H8" s="339"/>
      <c r="I8" s="344"/>
    </row>
    <row r="9" spans="1:9">
      <c r="A9" s="331"/>
      <c r="B9" s="325" t="s">
        <v>157</v>
      </c>
      <c r="C9" s="326"/>
      <c r="D9" s="327"/>
      <c r="E9" s="339"/>
      <c r="F9" s="339"/>
      <c r="G9" s="339"/>
      <c r="H9" s="339"/>
      <c r="I9" s="344"/>
    </row>
    <row r="10" spans="1:9">
      <c r="A10" s="331"/>
      <c r="B10" s="325" t="s">
        <v>158</v>
      </c>
      <c r="C10" s="326"/>
      <c r="D10" s="327"/>
      <c r="E10" s="339"/>
      <c r="F10" s="339"/>
      <c r="G10" s="339"/>
      <c r="H10" s="339"/>
      <c r="I10" s="344"/>
    </row>
    <row r="11" spans="1:9">
      <c r="A11" s="331"/>
      <c r="B11" s="325" t="s">
        <v>159</v>
      </c>
      <c r="C11" s="326"/>
      <c r="D11" s="327"/>
      <c r="E11" s="339"/>
      <c r="F11" s="339"/>
      <c r="G11" s="339"/>
      <c r="H11" s="339"/>
      <c r="I11" s="344"/>
    </row>
    <row r="12" spans="1:9">
      <c r="A12" s="331"/>
      <c r="B12" s="325" t="s">
        <v>160</v>
      </c>
      <c r="C12" s="326"/>
      <c r="D12" s="327"/>
      <c r="E12" s="339"/>
      <c r="F12" s="339"/>
      <c r="G12" s="339"/>
      <c r="H12" s="339"/>
      <c r="I12" s="344"/>
    </row>
    <row r="13" spans="1:9">
      <c r="A13" s="331"/>
      <c r="B13" s="325" t="s">
        <v>161</v>
      </c>
      <c r="C13" s="326"/>
      <c r="D13" s="327"/>
      <c r="E13" s="339"/>
      <c r="F13" s="339"/>
      <c r="G13" s="339"/>
      <c r="H13" s="339"/>
      <c r="I13" s="344"/>
    </row>
    <row r="14" spans="1:9">
      <c r="A14" s="331"/>
      <c r="B14" s="325" t="s">
        <v>162</v>
      </c>
      <c r="C14" s="326"/>
      <c r="D14" s="327"/>
      <c r="E14" s="339"/>
      <c r="F14" s="339"/>
      <c r="G14" s="339"/>
      <c r="H14" s="339"/>
      <c r="I14" s="344"/>
    </row>
    <row r="15" spans="1:9">
      <c r="A15" s="331"/>
      <c r="B15" s="325" t="s">
        <v>163</v>
      </c>
      <c r="C15" s="326"/>
      <c r="D15" s="327"/>
      <c r="E15" s="339"/>
      <c r="F15" s="339"/>
      <c r="G15" s="339"/>
      <c r="H15" s="339"/>
      <c r="I15" s="344"/>
    </row>
    <row r="16" spans="1:9">
      <c r="A16" s="331"/>
      <c r="B16" s="325" t="s">
        <v>164</v>
      </c>
      <c r="C16" s="326"/>
      <c r="D16" s="327"/>
      <c r="E16" s="339"/>
      <c r="F16" s="339"/>
      <c r="G16" s="339"/>
      <c r="H16" s="339"/>
      <c r="I16" s="344"/>
    </row>
    <row r="17" spans="1:9">
      <c r="A17" s="331"/>
      <c r="B17" s="325" t="s">
        <v>165</v>
      </c>
      <c r="C17" s="326"/>
      <c r="D17" s="327"/>
      <c r="E17" s="339"/>
      <c r="F17" s="339"/>
      <c r="G17" s="339"/>
      <c r="H17" s="339"/>
      <c r="I17" s="344"/>
    </row>
    <row r="18" spans="1:9">
      <c r="A18" s="331"/>
      <c r="B18" s="325" t="s">
        <v>166</v>
      </c>
      <c r="C18" s="326"/>
      <c r="D18" s="327"/>
      <c r="E18" s="339"/>
      <c r="F18" s="339"/>
      <c r="G18" s="339"/>
      <c r="H18" s="339"/>
      <c r="I18" s="344"/>
    </row>
    <row r="19" spans="1:9">
      <c r="A19" s="331"/>
      <c r="B19" s="325" t="s">
        <v>167</v>
      </c>
      <c r="C19" s="326"/>
      <c r="D19" s="327"/>
      <c r="E19" s="339"/>
      <c r="F19" s="339"/>
      <c r="G19" s="339"/>
      <c r="H19" s="339"/>
      <c r="I19" s="344"/>
    </row>
    <row r="20" spans="1:9">
      <c r="A20" s="331"/>
      <c r="B20" s="325" t="s">
        <v>168</v>
      </c>
      <c r="C20" s="326"/>
      <c r="D20" s="327"/>
      <c r="E20" s="339"/>
      <c r="F20" s="339"/>
      <c r="G20" s="339"/>
      <c r="H20" s="339"/>
      <c r="I20" s="344"/>
    </row>
    <row r="21" spans="1:9">
      <c r="A21" s="177"/>
      <c r="B21" s="177"/>
      <c r="C21" s="177"/>
      <c r="D21" s="177"/>
      <c r="E21" s="177"/>
      <c r="F21" s="177"/>
      <c r="G21" s="177"/>
      <c r="H21" s="177"/>
      <c r="I21" s="177"/>
    </row>
    <row r="22" spans="1:9">
      <c r="A22" s="175" t="s">
        <v>169</v>
      </c>
      <c r="B22" s="175"/>
      <c r="C22" s="175"/>
      <c r="D22" s="175"/>
      <c r="E22" s="175"/>
      <c r="F22" s="175"/>
      <c r="G22" s="175"/>
      <c r="H22" s="175"/>
      <c r="I22" s="175"/>
    </row>
    <row r="23" spans="1:9">
      <c r="A23" s="177"/>
      <c r="B23" s="177"/>
      <c r="C23" s="177"/>
      <c r="D23" s="177"/>
      <c r="E23" s="177"/>
      <c r="F23" s="177"/>
      <c r="G23" s="177"/>
      <c r="H23" s="177"/>
      <c r="I23" s="177"/>
    </row>
    <row r="24" spans="1:9" ht="15.5">
      <c r="A24" s="241" t="s">
        <v>170</v>
      </c>
      <c r="B24" s="241"/>
      <c r="C24" s="241"/>
      <c r="D24" s="241"/>
      <c r="E24" s="241"/>
      <c r="F24" s="241"/>
      <c r="G24" s="241"/>
      <c r="H24" s="241"/>
      <c r="I24" s="241"/>
    </row>
    <row r="25" spans="1:9">
      <c r="A25" s="177"/>
      <c r="B25" s="177"/>
      <c r="C25" s="177"/>
      <c r="D25" s="177"/>
      <c r="E25" s="177"/>
      <c r="F25" s="177"/>
      <c r="G25" s="177"/>
      <c r="H25" s="177"/>
      <c r="I25" s="177"/>
    </row>
    <row r="26" spans="1:9">
      <c r="A26" s="178" t="s">
        <v>306</v>
      </c>
      <c r="B26" s="178"/>
      <c r="C26" s="178"/>
      <c r="D26" s="178"/>
      <c r="E26" s="178"/>
      <c r="F26" s="178"/>
      <c r="G26" s="178"/>
      <c r="H26" s="178"/>
      <c r="I26" s="178"/>
    </row>
    <row r="27" spans="1:9">
      <c r="A27" s="178"/>
      <c r="B27" s="178"/>
      <c r="C27" s="178"/>
      <c r="D27" s="178"/>
      <c r="E27" s="178"/>
      <c r="F27" s="178"/>
      <c r="G27" s="178"/>
      <c r="H27" s="178"/>
      <c r="I27" s="178"/>
    </row>
    <row r="28" spans="1:9">
      <c r="A28" s="178"/>
      <c r="B28" s="178"/>
      <c r="C28" s="178"/>
      <c r="D28" s="178"/>
      <c r="E28" s="178"/>
      <c r="F28" s="178"/>
      <c r="G28" s="178"/>
      <c r="H28" s="178"/>
      <c r="I28" s="178"/>
    </row>
    <row r="29" spans="1:9">
      <c r="A29" s="178"/>
      <c r="B29" s="178"/>
      <c r="C29" s="178"/>
      <c r="D29" s="178"/>
      <c r="E29" s="178"/>
      <c r="F29" s="178"/>
      <c r="G29" s="178"/>
      <c r="H29" s="178"/>
      <c r="I29" s="178"/>
    </row>
    <row r="30" spans="1:9" ht="12" customHeight="1">
      <c r="A30" s="177"/>
      <c r="B30" s="177"/>
      <c r="C30" s="177"/>
      <c r="D30" s="177"/>
      <c r="E30" s="177"/>
      <c r="F30" s="177"/>
      <c r="G30" s="177"/>
      <c r="H30" s="177"/>
      <c r="I30" s="177"/>
    </row>
    <row r="31" spans="1:9">
      <c r="A31" s="317"/>
      <c r="B31" s="308"/>
      <c r="C31" s="308"/>
      <c r="D31" s="308"/>
      <c r="E31" s="308"/>
      <c r="F31" s="308"/>
      <c r="G31" s="308"/>
      <c r="H31" s="308"/>
      <c r="I31" s="341"/>
    </row>
    <row r="32" spans="1:9">
      <c r="A32" s="318"/>
      <c r="B32" s="314"/>
      <c r="C32" s="314"/>
      <c r="D32" s="314"/>
      <c r="E32" s="314"/>
      <c r="F32" s="314"/>
      <c r="G32" s="314"/>
      <c r="H32" s="314"/>
      <c r="I32" s="342"/>
    </row>
    <row r="33" spans="1:9">
      <c r="A33" s="318"/>
      <c r="B33" s="314"/>
      <c r="C33" s="314"/>
      <c r="D33" s="314"/>
      <c r="E33" s="314"/>
      <c r="F33" s="314"/>
      <c r="G33" s="314"/>
      <c r="H33" s="314"/>
      <c r="I33" s="342"/>
    </row>
    <row r="34" spans="1:9">
      <c r="A34" s="318"/>
      <c r="B34" s="314"/>
      <c r="C34" s="314"/>
      <c r="D34" s="314"/>
      <c r="E34" s="314"/>
      <c r="F34" s="314"/>
      <c r="G34" s="314"/>
      <c r="H34" s="314"/>
      <c r="I34" s="342"/>
    </row>
    <row r="35" spans="1:9">
      <c r="A35" s="318"/>
      <c r="B35" s="314"/>
      <c r="C35" s="314"/>
      <c r="D35" s="314"/>
      <c r="E35" s="314"/>
      <c r="F35" s="314"/>
      <c r="G35" s="314"/>
      <c r="H35" s="314"/>
      <c r="I35" s="342"/>
    </row>
    <row r="36" spans="1:9">
      <c r="A36" s="318"/>
      <c r="B36" s="314"/>
      <c r="C36" s="314"/>
      <c r="D36" s="314"/>
      <c r="E36" s="314"/>
      <c r="F36" s="314"/>
      <c r="G36" s="314"/>
      <c r="H36" s="314"/>
      <c r="I36" s="342"/>
    </row>
    <row r="37" spans="1:9">
      <c r="A37" s="318"/>
      <c r="B37" s="314"/>
      <c r="C37" s="314"/>
      <c r="D37" s="314"/>
      <c r="E37" s="314"/>
      <c r="F37" s="314"/>
      <c r="G37" s="314"/>
      <c r="H37" s="314"/>
      <c r="I37" s="342"/>
    </row>
    <row r="38" spans="1:9">
      <c r="A38" s="318"/>
      <c r="B38" s="314"/>
      <c r="C38" s="314"/>
      <c r="D38" s="314"/>
      <c r="E38" s="314"/>
      <c r="F38" s="314"/>
      <c r="G38" s="314"/>
      <c r="H38" s="314"/>
      <c r="I38" s="342"/>
    </row>
    <row r="39" spans="1:9">
      <c r="A39" s="318"/>
      <c r="B39" s="314"/>
      <c r="C39" s="314"/>
      <c r="D39" s="314"/>
      <c r="E39" s="314"/>
      <c r="F39" s="314"/>
      <c r="G39" s="314"/>
      <c r="H39" s="314"/>
      <c r="I39" s="342"/>
    </row>
    <row r="40" spans="1:9">
      <c r="A40" s="318"/>
      <c r="B40" s="314"/>
      <c r="C40" s="314"/>
      <c r="D40" s="314"/>
      <c r="E40" s="314"/>
      <c r="F40" s="314"/>
      <c r="G40" s="314"/>
      <c r="H40" s="314"/>
      <c r="I40" s="342"/>
    </row>
    <row r="41" spans="1:9">
      <c r="A41" s="318"/>
      <c r="B41" s="314"/>
      <c r="C41" s="314"/>
      <c r="D41" s="314"/>
      <c r="E41" s="314"/>
      <c r="F41" s="314"/>
      <c r="G41" s="314"/>
      <c r="H41" s="314"/>
      <c r="I41" s="342"/>
    </row>
    <row r="42" spans="1:9">
      <c r="A42" s="318"/>
      <c r="B42" s="314"/>
      <c r="C42" s="314"/>
      <c r="D42" s="314"/>
      <c r="E42" s="314"/>
      <c r="F42" s="314"/>
      <c r="G42" s="314"/>
      <c r="H42" s="314"/>
      <c r="I42" s="342"/>
    </row>
    <row r="43" spans="1:9">
      <c r="A43" s="318"/>
      <c r="B43" s="314"/>
      <c r="C43" s="314"/>
      <c r="D43" s="314"/>
      <c r="E43" s="314"/>
      <c r="F43" s="314"/>
      <c r="G43" s="314"/>
      <c r="H43" s="314"/>
      <c r="I43" s="342"/>
    </row>
    <row r="44" spans="1:9">
      <c r="A44" s="318"/>
      <c r="B44" s="314"/>
      <c r="C44" s="314"/>
      <c r="D44" s="314"/>
      <c r="E44" s="314"/>
      <c r="F44" s="314"/>
      <c r="G44" s="314"/>
      <c r="H44" s="314"/>
      <c r="I44" s="342"/>
    </row>
    <row r="45" spans="1:9">
      <c r="A45" s="318"/>
      <c r="B45" s="314"/>
      <c r="C45" s="314"/>
      <c r="D45" s="314"/>
      <c r="E45" s="314"/>
      <c r="F45" s="314"/>
      <c r="G45" s="314"/>
      <c r="H45" s="314"/>
      <c r="I45" s="342"/>
    </row>
    <row r="46" spans="1:9">
      <c r="A46" s="319"/>
      <c r="B46" s="311"/>
      <c r="C46" s="311"/>
      <c r="D46" s="311"/>
      <c r="E46" s="311"/>
      <c r="F46" s="311"/>
      <c r="G46" s="311"/>
      <c r="H46" s="311"/>
      <c r="I46" s="343"/>
    </row>
    <row r="47" spans="1:9">
      <c r="A47" s="338"/>
      <c r="B47" s="338"/>
      <c r="C47" s="338"/>
      <c r="D47" s="338"/>
      <c r="E47" s="338"/>
      <c r="F47" s="338"/>
      <c r="G47" s="338"/>
      <c r="H47" s="338"/>
      <c r="I47" s="338"/>
    </row>
  </sheetData>
  <sheetProtection algorithmName="SHA-512" hashValue="Hbh95jnepJKpCwNS7VWLgn9JF9qizIrFLU+ntfAzCmct/fz7blQpuwNNu910OUuqf6oQK6vNFdvArZpjnt2OYg==" saltValue="WLkglJrjCRP7AMeNPYhM2Q==" spinCount="100000" sheet="1" objects="1" scenarios="1"/>
  <mergeCells count="58">
    <mergeCell ref="E17:F17"/>
    <mergeCell ref="G18:H18"/>
    <mergeCell ref="A21:I21"/>
    <mergeCell ref="I5:I20"/>
    <mergeCell ref="G13:H13"/>
    <mergeCell ref="E13:F13"/>
    <mergeCell ref="G14:H14"/>
    <mergeCell ref="G11:H11"/>
    <mergeCell ref="E11:F11"/>
    <mergeCell ref="G12:H12"/>
    <mergeCell ref="E6:F7"/>
    <mergeCell ref="E8:F8"/>
    <mergeCell ref="G20:H20"/>
    <mergeCell ref="G8:H8"/>
    <mergeCell ref="A8:A20"/>
    <mergeCell ref="B8:D8"/>
    <mergeCell ref="A31:I46"/>
    <mergeCell ref="A47:I47"/>
    <mergeCell ref="B13:D13"/>
    <mergeCell ref="B14:D14"/>
    <mergeCell ref="B15:D15"/>
    <mergeCell ref="B16:D16"/>
    <mergeCell ref="B17:D17"/>
    <mergeCell ref="B18:D18"/>
    <mergeCell ref="E20:F20"/>
    <mergeCell ref="A23:I23"/>
    <mergeCell ref="A24:I24"/>
    <mergeCell ref="A26:I29"/>
    <mergeCell ref="A30:I30"/>
    <mergeCell ref="A22:I22"/>
    <mergeCell ref="A25:I25"/>
    <mergeCell ref="G19:H19"/>
    <mergeCell ref="B10:D10"/>
    <mergeCell ref="B11:D11"/>
    <mergeCell ref="B12:D12"/>
    <mergeCell ref="A1:I1"/>
    <mergeCell ref="A2:I2"/>
    <mergeCell ref="A3:I3"/>
    <mergeCell ref="A4:I4"/>
    <mergeCell ref="A5:D7"/>
    <mergeCell ref="E5:H5"/>
    <mergeCell ref="G6:H7"/>
    <mergeCell ref="B20:D20"/>
    <mergeCell ref="G9:H9"/>
    <mergeCell ref="E9:F9"/>
    <mergeCell ref="G10:H10"/>
    <mergeCell ref="E19:F19"/>
    <mergeCell ref="E10:F10"/>
    <mergeCell ref="E14:F14"/>
    <mergeCell ref="E18:F18"/>
    <mergeCell ref="E12:F12"/>
    <mergeCell ref="G15:H15"/>
    <mergeCell ref="E15:F15"/>
    <mergeCell ref="G16:H16"/>
    <mergeCell ref="E16:F16"/>
    <mergeCell ref="G17:H17"/>
    <mergeCell ref="B19:D19"/>
    <mergeCell ref="B9:D9"/>
  </mergeCells>
  <pageMargins left="0.7" right="0.7" top="0.75" bottom="0.75" header="0.3" footer="0.3"/>
  <pageSetup orientation="portrait" r:id="rId1"/>
  <headerFooter>
    <oddFooter>&amp;LHACA PBV RFP 11/2021&amp;C&amp;A&amp;R&amp;P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92"/>
  <sheetViews>
    <sheetView showGridLines="0" zoomScaleNormal="100" workbookViewId="0">
      <selection sqref="A1:I1"/>
    </sheetView>
  </sheetViews>
  <sheetFormatPr defaultRowHeight="14.5"/>
  <cols>
    <col min="1" max="4" width="10" customWidth="1"/>
    <col min="5" max="5" width="10.453125" bestFit="1" customWidth="1"/>
    <col min="6" max="9" width="10" customWidth="1"/>
    <col min="10" max="18" width="9.1796875" style="29"/>
    <col min="19" max="19" width="9.1796875" style="60"/>
    <col min="20" max="28" width="9.1796875" style="29"/>
  </cols>
  <sheetData>
    <row r="1" spans="1:28" ht="15.5">
      <c r="A1" s="240" t="s">
        <v>171</v>
      </c>
      <c r="B1" s="240"/>
      <c r="C1" s="240"/>
      <c r="D1" s="240"/>
      <c r="E1" s="240"/>
      <c r="F1" s="240"/>
      <c r="G1" s="240"/>
      <c r="H1" s="240"/>
      <c r="I1" s="240"/>
    </row>
    <row r="2" spans="1:28">
      <c r="A2" s="177"/>
      <c r="B2" s="177"/>
      <c r="C2" s="177"/>
      <c r="D2" s="177"/>
      <c r="E2" s="177"/>
      <c r="F2" s="177"/>
      <c r="G2" s="177"/>
      <c r="H2" s="177"/>
      <c r="I2" s="177"/>
      <c r="S2" s="60" t="s">
        <v>52</v>
      </c>
    </row>
    <row r="3" spans="1:28" ht="15.5">
      <c r="A3" s="223" t="s">
        <v>172</v>
      </c>
      <c r="B3" s="223"/>
      <c r="C3" s="223"/>
      <c r="D3" s="223"/>
      <c r="E3" s="223"/>
      <c r="F3" s="223"/>
      <c r="G3" s="223"/>
      <c r="H3" s="223"/>
      <c r="I3" s="223"/>
      <c r="S3" s="60" t="s">
        <v>53</v>
      </c>
    </row>
    <row r="4" spans="1:28" ht="15" thickBot="1">
      <c r="A4" s="345"/>
      <c r="B4" s="345"/>
      <c r="C4" s="345"/>
      <c r="D4" s="345"/>
      <c r="E4" s="345"/>
      <c r="F4" s="345"/>
      <c r="G4" s="345"/>
      <c r="H4" s="345"/>
      <c r="I4" s="345"/>
    </row>
    <row r="5" spans="1:28" s="1" customFormat="1">
      <c r="A5" s="305" t="s">
        <v>173</v>
      </c>
      <c r="B5" s="305"/>
      <c r="C5" s="305"/>
      <c r="D5" s="305" t="s">
        <v>174</v>
      </c>
      <c r="E5" s="305"/>
      <c r="F5" s="305" t="s">
        <v>175</v>
      </c>
      <c r="G5" s="305"/>
      <c r="H5" s="346" t="s">
        <v>176</v>
      </c>
      <c r="I5" s="346"/>
      <c r="J5" s="60"/>
      <c r="K5" s="60"/>
      <c r="L5" s="60"/>
      <c r="M5" s="60"/>
      <c r="N5" s="60"/>
      <c r="O5" s="60"/>
      <c r="P5" s="60"/>
      <c r="Q5" s="60"/>
      <c r="R5" s="60"/>
      <c r="S5" s="60"/>
      <c r="T5" s="60"/>
      <c r="U5" s="60"/>
      <c r="V5" s="60"/>
      <c r="W5" s="60"/>
      <c r="X5" s="60"/>
      <c r="Y5" s="60"/>
      <c r="Z5" s="60"/>
      <c r="AA5" s="60"/>
      <c r="AB5" s="60"/>
    </row>
    <row r="6" spans="1:28" ht="15.75" customHeight="1">
      <c r="A6" s="270"/>
      <c r="B6" s="270"/>
      <c r="C6" s="270"/>
      <c r="D6" s="270"/>
      <c r="E6" s="270"/>
      <c r="F6" s="347"/>
      <c r="G6" s="347"/>
      <c r="H6" s="351"/>
      <c r="I6" s="351"/>
    </row>
    <row r="7" spans="1:28" s="1" customFormat="1">
      <c r="A7" s="348" t="s">
        <v>178</v>
      </c>
      <c r="B7" s="348"/>
      <c r="C7" s="350" t="s">
        <v>177</v>
      </c>
      <c r="D7" s="350"/>
      <c r="E7" s="9" t="s">
        <v>180</v>
      </c>
      <c r="F7" s="350" t="s">
        <v>179</v>
      </c>
      <c r="G7" s="350"/>
      <c r="H7" s="351"/>
      <c r="I7" s="351"/>
      <c r="J7" s="60"/>
      <c r="K7" s="60"/>
      <c r="L7" s="60"/>
      <c r="M7" s="60"/>
      <c r="N7" s="60"/>
      <c r="O7" s="60"/>
      <c r="P7" s="60"/>
      <c r="Q7" s="60"/>
      <c r="R7" s="60"/>
      <c r="S7" s="60"/>
      <c r="T7" s="60"/>
      <c r="U7" s="60"/>
      <c r="V7" s="60"/>
      <c r="W7" s="60"/>
      <c r="X7" s="60"/>
      <c r="Y7" s="60"/>
      <c r="Z7" s="60"/>
      <c r="AA7" s="60"/>
      <c r="AB7" s="60"/>
    </row>
    <row r="8" spans="1:28" ht="15" thickBot="1">
      <c r="A8" s="349"/>
      <c r="B8" s="349"/>
      <c r="C8" s="290"/>
      <c r="D8" s="290"/>
      <c r="E8" s="87"/>
      <c r="F8" s="290"/>
      <c r="G8" s="290"/>
      <c r="H8" s="352"/>
      <c r="I8" s="352"/>
    </row>
    <row r="9" spans="1:28" ht="15" thickBot="1">
      <c r="A9" s="359"/>
      <c r="B9" s="359"/>
      <c r="C9" s="359"/>
      <c r="D9" s="359"/>
      <c r="E9" s="359"/>
      <c r="F9" s="359"/>
      <c r="G9" s="359"/>
      <c r="H9" s="359"/>
      <c r="I9" s="359"/>
    </row>
    <row r="10" spans="1:28">
      <c r="A10" s="360" t="s">
        <v>181</v>
      </c>
      <c r="B10" s="200"/>
      <c r="C10" s="361"/>
      <c r="D10" s="360" t="s">
        <v>174</v>
      </c>
      <c r="E10" s="361"/>
      <c r="F10" s="360" t="s">
        <v>175</v>
      </c>
      <c r="G10" s="361"/>
      <c r="H10" s="362" t="s">
        <v>176</v>
      </c>
      <c r="I10" s="363"/>
    </row>
    <row r="11" spans="1:28">
      <c r="A11" s="302"/>
      <c r="B11" s="232"/>
      <c r="C11" s="364"/>
      <c r="D11" s="302"/>
      <c r="E11" s="364"/>
      <c r="F11" s="365"/>
      <c r="G11" s="366"/>
      <c r="H11" s="367"/>
      <c r="I11" s="368"/>
    </row>
    <row r="12" spans="1:28">
      <c r="A12" s="371" t="s">
        <v>178</v>
      </c>
      <c r="B12" s="372"/>
      <c r="C12" s="353" t="s">
        <v>177</v>
      </c>
      <c r="D12" s="354"/>
      <c r="E12" s="9" t="s">
        <v>180</v>
      </c>
      <c r="F12" s="353" t="s">
        <v>179</v>
      </c>
      <c r="G12" s="354"/>
      <c r="H12" s="369"/>
      <c r="I12" s="370"/>
    </row>
    <row r="13" spans="1:28" ht="15" thickBot="1">
      <c r="A13" s="355"/>
      <c r="B13" s="356"/>
      <c r="C13" s="357"/>
      <c r="D13" s="358"/>
      <c r="E13" s="87"/>
      <c r="F13" s="357"/>
      <c r="G13" s="358"/>
      <c r="H13" s="369"/>
      <c r="I13" s="370"/>
    </row>
    <row r="14" spans="1:28" ht="15" thickBot="1">
      <c r="A14" s="359"/>
      <c r="B14" s="359"/>
      <c r="C14" s="359"/>
      <c r="D14" s="359"/>
      <c r="E14" s="359"/>
      <c r="F14" s="359"/>
      <c r="G14" s="359"/>
      <c r="H14" s="359"/>
      <c r="I14" s="359"/>
    </row>
    <row r="15" spans="1:28">
      <c r="A15" s="360" t="s">
        <v>182</v>
      </c>
      <c r="B15" s="200"/>
      <c r="C15" s="361"/>
      <c r="D15" s="360" t="s">
        <v>174</v>
      </c>
      <c r="E15" s="361"/>
      <c r="F15" s="360" t="s">
        <v>175</v>
      </c>
      <c r="G15" s="361"/>
      <c r="H15" s="362" t="s">
        <v>176</v>
      </c>
      <c r="I15" s="363"/>
    </row>
    <row r="16" spans="1:28">
      <c r="A16" s="302"/>
      <c r="B16" s="232"/>
      <c r="C16" s="364"/>
      <c r="D16" s="302"/>
      <c r="E16" s="364"/>
      <c r="F16" s="365"/>
      <c r="G16" s="366"/>
      <c r="H16" s="367"/>
      <c r="I16" s="368"/>
    </row>
    <row r="17" spans="1:9">
      <c r="A17" s="371" t="s">
        <v>178</v>
      </c>
      <c r="B17" s="372"/>
      <c r="C17" s="353" t="s">
        <v>177</v>
      </c>
      <c r="D17" s="354"/>
      <c r="E17" s="9" t="s">
        <v>180</v>
      </c>
      <c r="F17" s="353" t="s">
        <v>179</v>
      </c>
      <c r="G17" s="354"/>
      <c r="H17" s="369"/>
      <c r="I17" s="370"/>
    </row>
    <row r="18" spans="1:9" ht="15" thickBot="1">
      <c r="A18" s="355"/>
      <c r="B18" s="356"/>
      <c r="C18" s="357"/>
      <c r="D18" s="358"/>
      <c r="E18" s="87"/>
      <c r="F18" s="357"/>
      <c r="G18" s="358"/>
      <c r="H18" s="369"/>
      <c r="I18" s="370"/>
    </row>
    <row r="19" spans="1:9" ht="15" thickBot="1">
      <c r="A19" s="359"/>
      <c r="B19" s="359"/>
      <c r="C19" s="359"/>
      <c r="D19" s="359"/>
      <c r="E19" s="359"/>
      <c r="F19" s="359"/>
      <c r="G19" s="359"/>
      <c r="H19" s="359"/>
      <c r="I19" s="359"/>
    </row>
    <row r="20" spans="1:9">
      <c r="A20" s="373" t="s">
        <v>183</v>
      </c>
      <c r="B20" s="373"/>
      <c r="C20" s="373"/>
      <c r="D20" s="373" t="s">
        <v>174</v>
      </c>
      <c r="E20" s="373"/>
      <c r="F20" s="373" t="s">
        <v>175</v>
      </c>
      <c r="G20" s="373"/>
      <c r="H20" s="374" t="s">
        <v>176</v>
      </c>
      <c r="I20" s="374"/>
    </row>
    <row r="21" spans="1:9">
      <c r="A21" s="270"/>
      <c r="B21" s="270"/>
      <c r="C21" s="270"/>
      <c r="D21" s="270"/>
      <c r="E21" s="270"/>
      <c r="F21" s="347"/>
      <c r="G21" s="347"/>
      <c r="H21" s="351"/>
      <c r="I21" s="351"/>
    </row>
    <row r="22" spans="1:9">
      <c r="A22" s="348" t="s">
        <v>178</v>
      </c>
      <c r="B22" s="348"/>
      <c r="C22" s="350" t="s">
        <v>177</v>
      </c>
      <c r="D22" s="350"/>
      <c r="E22" s="9" t="s">
        <v>180</v>
      </c>
      <c r="F22" s="350" t="s">
        <v>179</v>
      </c>
      <c r="G22" s="350"/>
      <c r="H22" s="351"/>
      <c r="I22" s="351"/>
    </row>
    <row r="23" spans="1:9" ht="15" thickBot="1">
      <c r="A23" s="349"/>
      <c r="B23" s="349"/>
      <c r="C23" s="290"/>
      <c r="D23" s="290"/>
      <c r="E23" s="87"/>
      <c r="F23" s="290"/>
      <c r="G23" s="290"/>
      <c r="H23" s="352"/>
      <c r="I23" s="352"/>
    </row>
    <row r="24" spans="1:9" ht="15" thickBot="1">
      <c r="A24" s="359"/>
      <c r="B24" s="359"/>
      <c r="C24" s="359"/>
      <c r="D24" s="359"/>
      <c r="E24" s="359"/>
      <c r="F24" s="359"/>
      <c r="G24" s="359"/>
      <c r="H24" s="359"/>
      <c r="I24" s="359"/>
    </row>
    <row r="25" spans="1:9">
      <c r="A25" s="373" t="s">
        <v>184</v>
      </c>
      <c r="B25" s="373"/>
      <c r="C25" s="373"/>
      <c r="D25" s="373" t="s">
        <v>174</v>
      </c>
      <c r="E25" s="373"/>
      <c r="F25" s="373" t="s">
        <v>175</v>
      </c>
      <c r="G25" s="373"/>
      <c r="H25" s="374" t="s">
        <v>176</v>
      </c>
      <c r="I25" s="374"/>
    </row>
    <row r="26" spans="1:9">
      <c r="A26" s="270"/>
      <c r="B26" s="270"/>
      <c r="C26" s="270"/>
      <c r="D26" s="270"/>
      <c r="E26" s="270"/>
      <c r="F26" s="347"/>
      <c r="G26" s="347"/>
      <c r="H26" s="351"/>
      <c r="I26" s="351"/>
    </row>
    <row r="27" spans="1:9">
      <c r="A27" s="348" t="s">
        <v>178</v>
      </c>
      <c r="B27" s="348"/>
      <c r="C27" s="350" t="s">
        <v>177</v>
      </c>
      <c r="D27" s="350"/>
      <c r="E27" s="9" t="s">
        <v>180</v>
      </c>
      <c r="F27" s="350" t="s">
        <v>179</v>
      </c>
      <c r="G27" s="350"/>
      <c r="H27" s="351"/>
      <c r="I27" s="351"/>
    </row>
    <row r="28" spans="1:9" ht="15" thickBot="1">
      <c r="A28" s="349"/>
      <c r="B28" s="349"/>
      <c r="C28" s="290"/>
      <c r="D28" s="290"/>
      <c r="E28" s="87"/>
      <c r="F28" s="290"/>
      <c r="G28" s="290"/>
      <c r="H28" s="352"/>
      <c r="I28" s="352"/>
    </row>
    <row r="29" spans="1:9" ht="15" thickBot="1">
      <c r="A29" s="359"/>
      <c r="B29" s="359"/>
      <c r="C29" s="359"/>
      <c r="D29" s="359"/>
      <c r="E29" s="359"/>
      <c r="F29" s="359"/>
      <c r="G29" s="359"/>
      <c r="H29" s="359"/>
      <c r="I29" s="359"/>
    </row>
    <row r="30" spans="1:9">
      <c r="A30" s="373" t="s">
        <v>185</v>
      </c>
      <c r="B30" s="373"/>
      <c r="C30" s="373"/>
      <c r="D30" s="373" t="s">
        <v>174</v>
      </c>
      <c r="E30" s="373"/>
      <c r="F30" s="373" t="s">
        <v>175</v>
      </c>
      <c r="G30" s="373"/>
      <c r="H30" s="374" t="s">
        <v>176</v>
      </c>
      <c r="I30" s="374"/>
    </row>
    <row r="31" spans="1:9">
      <c r="A31" s="270"/>
      <c r="B31" s="270"/>
      <c r="C31" s="270"/>
      <c r="D31" s="270"/>
      <c r="E31" s="270"/>
      <c r="F31" s="347"/>
      <c r="G31" s="347"/>
      <c r="H31" s="351"/>
      <c r="I31" s="351"/>
    </row>
    <row r="32" spans="1:9">
      <c r="A32" s="348" t="s">
        <v>178</v>
      </c>
      <c r="B32" s="348"/>
      <c r="C32" s="350" t="s">
        <v>177</v>
      </c>
      <c r="D32" s="350"/>
      <c r="E32" s="9" t="s">
        <v>180</v>
      </c>
      <c r="F32" s="350" t="s">
        <v>179</v>
      </c>
      <c r="G32" s="350"/>
      <c r="H32" s="351"/>
      <c r="I32" s="351"/>
    </row>
    <row r="33" spans="1:9" ht="15" thickBot="1">
      <c r="A33" s="349"/>
      <c r="B33" s="349"/>
      <c r="C33" s="290"/>
      <c r="D33" s="290"/>
      <c r="E33" s="87"/>
      <c r="F33" s="290"/>
      <c r="G33" s="290"/>
      <c r="H33" s="352"/>
      <c r="I33" s="352"/>
    </row>
    <row r="34" spans="1:9" ht="15" thickBot="1">
      <c r="A34" s="359"/>
      <c r="B34" s="359"/>
      <c r="C34" s="359"/>
      <c r="D34" s="359"/>
      <c r="E34" s="359"/>
      <c r="F34" s="359"/>
      <c r="G34" s="359"/>
      <c r="H34" s="359"/>
      <c r="I34" s="359"/>
    </row>
    <row r="35" spans="1:9">
      <c r="A35" s="373" t="s">
        <v>186</v>
      </c>
      <c r="B35" s="373"/>
      <c r="C35" s="373"/>
      <c r="D35" s="373" t="s">
        <v>174</v>
      </c>
      <c r="E35" s="373"/>
      <c r="F35" s="373" t="s">
        <v>175</v>
      </c>
      <c r="G35" s="373"/>
      <c r="H35" s="374" t="s">
        <v>176</v>
      </c>
      <c r="I35" s="374"/>
    </row>
    <row r="36" spans="1:9">
      <c r="A36" s="270"/>
      <c r="B36" s="270"/>
      <c r="C36" s="270"/>
      <c r="D36" s="270"/>
      <c r="E36" s="270"/>
      <c r="F36" s="347"/>
      <c r="G36" s="347"/>
      <c r="H36" s="351"/>
      <c r="I36" s="351"/>
    </row>
    <row r="37" spans="1:9">
      <c r="A37" s="348" t="s">
        <v>178</v>
      </c>
      <c r="B37" s="348"/>
      <c r="C37" s="350" t="s">
        <v>177</v>
      </c>
      <c r="D37" s="350"/>
      <c r="E37" s="9" t="s">
        <v>180</v>
      </c>
      <c r="F37" s="350" t="s">
        <v>179</v>
      </c>
      <c r="G37" s="350"/>
      <c r="H37" s="351"/>
      <c r="I37" s="351"/>
    </row>
    <row r="38" spans="1:9" ht="15" thickBot="1">
      <c r="A38" s="349"/>
      <c r="B38" s="349"/>
      <c r="C38" s="290"/>
      <c r="D38" s="290"/>
      <c r="E38" s="87"/>
      <c r="F38" s="290"/>
      <c r="G38" s="290"/>
      <c r="H38" s="352"/>
      <c r="I38" s="352"/>
    </row>
    <row r="39" spans="1:9" ht="15" thickBot="1">
      <c r="A39" s="359"/>
      <c r="B39" s="359"/>
      <c r="C39" s="359"/>
      <c r="D39" s="359"/>
      <c r="E39" s="359"/>
      <c r="F39" s="359"/>
      <c r="G39" s="359"/>
      <c r="H39" s="359"/>
      <c r="I39" s="359"/>
    </row>
    <row r="40" spans="1:9">
      <c r="A40" s="373" t="s">
        <v>187</v>
      </c>
      <c r="B40" s="373"/>
      <c r="C40" s="373"/>
      <c r="D40" s="373" t="s">
        <v>174</v>
      </c>
      <c r="E40" s="373"/>
      <c r="F40" s="373" t="s">
        <v>175</v>
      </c>
      <c r="G40" s="373"/>
      <c r="H40" s="374" t="s">
        <v>176</v>
      </c>
      <c r="I40" s="374"/>
    </row>
    <row r="41" spans="1:9">
      <c r="A41" s="270"/>
      <c r="B41" s="270"/>
      <c r="C41" s="270"/>
      <c r="D41" s="270"/>
      <c r="E41" s="270"/>
      <c r="F41" s="347"/>
      <c r="G41" s="347"/>
      <c r="H41" s="351"/>
      <c r="I41" s="351"/>
    </row>
    <row r="42" spans="1:9">
      <c r="A42" s="348" t="s">
        <v>178</v>
      </c>
      <c r="B42" s="348"/>
      <c r="C42" s="350" t="s">
        <v>177</v>
      </c>
      <c r="D42" s="350"/>
      <c r="E42" s="9" t="s">
        <v>180</v>
      </c>
      <c r="F42" s="350" t="s">
        <v>179</v>
      </c>
      <c r="G42" s="350"/>
      <c r="H42" s="351"/>
      <c r="I42" s="351"/>
    </row>
    <row r="43" spans="1:9" ht="15" thickBot="1">
      <c r="A43" s="349"/>
      <c r="B43" s="349"/>
      <c r="C43" s="290"/>
      <c r="D43" s="290"/>
      <c r="E43" s="87"/>
      <c r="F43" s="290"/>
      <c r="G43" s="290"/>
      <c r="H43" s="352"/>
      <c r="I43" s="352"/>
    </row>
    <row r="44" spans="1:9" ht="15" thickBot="1">
      <c r="A44" s="359"/>
      <c r="B44" s="359"/>
      <c r="C44" s="359"/>
      <c r="D44" s="359"/>
      <c r="E44" s="359"/>
      <c r="F44" s="359"/>
      <c r="G44" s="359"/>
      <c r="H44" s="359"/>
      <c r="I44" s="359"/>
    </row>
    <row r="45" spans="1:9">
      <c r="A45" s="373" t="s">
        <v>188</v>
      </c>
      <c r="B45" s="373"/>
      <c r="C45" s="373"/>
      <c r="D45" s="373" t="s">
        <v>174</v>
      </c>
      <c r="E45" s="373"/>
      <c r="F45" s="373" t="s">
        <v>175</v>
      </c>
      <c r="G45" s="373"/>
      <c r="H45" s="374" t="s">
        <v>176</v>
      </c>
      <c r="I45" s="374"/>
    </row>
    <row r="46" spans="1:9">
      <c r="A46" s="270"/>
      <c r="B46" s="270"/>
      <c r="C46" s="270"/>
      <c r="D46" s="270"/>
      <c r="E46" s="270"/>
      <c r="F46" s="347"/>
      <c r="G46" s="347"/>
      <c r="H46" s="351"/>
      <c r="I46" s="351"/>
    </row>
    <row r="47" spans="1:9">
      <c r="A47" s="348" t="s">
        <v>178</v>
      </c>
      <c r="B47" s="348"/>
      <c r="C47" s="350" t="s">
        <v>177</v>
      </c>
      <c r="D47" s="350"/>
      <c r="E47" s="9" t="s">
        <v>180</v>
      </c>
      <c r="F47" s="350" t="s">
        <v>179</v>
      </c>
      <c r="G47" s="350"/>
      <c r="H47" s="351"/>
      <c r="I47" s="351"/>
    </row>
    <row r="48" spans="1:9" ht="15" thickBot="1">
      <c r="A48" s="349"/>
      <c r="B48" s="349"/>
      <c r="C48" s="290"/>
      <c r="D48" s="290"/>
      <c r="E48" s="87"/>
      <c r="F48" s="290"/>
      <c r="G48" s="290"/>
      <c r="H48" s="352"/>
      <c r="I48" s="352"/>
    </row>
    <row r="49" spans="1:9" ht="15" thickBot="1">
      <c r="A49" s="359"/>
      <c r="B49" s="359"/>
      <c r="C49" s="359"/>
      <c r="D49" s="359"/>
      <c r="E49" s="359"/>
      <c r="F49" s="359"/>
      <c r="G49" s="359"/>
      <c r="H49" s="359"/>
      <c r="I49" s="359"/>
    </row>
    <row r="50" spans="1:9">
      <c r="A50" s="373" t="s">
        <v>189</v>
      </c>
      <c r="B50" s="373"/>
      <c r="C50" s="373"/>
      <c r="D50" s="373" t="s">
        <v>174</v>
      </c>
      <c r="E50" s="373"/>
      <c r="F50" s="373" t="s">
        <v>175</v>
      </c>
      <c r="G50" s="373"/>
      <c r="H50" s="374" t="s">
        <v>176</v>
      </c>
      <c r="I50" s="374"/>
    </row>
    <row r="51" spans="1:9">
      <c r="A51" s="270"/>
      <c r="B51" s="270"/>
      <c r="C51" s="270"/>
      <c r="D51" s="270"/>
      <c r="E51" s="270"/>
      <c r="F51" s="347"/>
      <c r="G51" s="347"/>
      <c r="H51" s="351"/>
      <c r="I51" s="351"/>
    </row>
    <row r="52" spans="1:9">
      <c r="A52" s="348" t="s">
        <v>178</v>
      </c>
      <c r="B52" s="348"/>
      <c r="C52" s="350" t="s">
        <v>177</v>
      </c>
      <c r="D52" s="350"/>
      <c r="E52" s="9" t="s">
        <v>180</v>
      </c>
      <c r="F52" s="350" t="s">
        <v>179</v>
      </c>
      <c r="G52" s="350"/>
      <c r="H52" s="351"/>
      <c r="I52" s="351"/>
    </row>
    <row r="53" spans="1:9" ht="15" thickBot="1">
      <c r="A53" s="349"/>
      <c r="B53" s="349"/>
      <c r="C53" s="290"/>
      <c r="D53" s="290"/>
      <c r="E53" s="87"/>
      <c r="F53" s="290"/>
      <c r="G53" s="290"/>
      <c r="H53" s="352"/>
      <c r="I53" s="352"/>
    </row>
    <row r="54" spans="1:9" ht="15" thickBot="1">
      <c r="A54" s="359"/>
      <c r="B54" s="359"/>
      <c r="C54" s="359"/>
      <c r="D54" s="359"/>
      <c r="E54" s="359"/>
      <c r="F54" s="359"/>
      <c r="G54" s="359"/>
      <c r="H54" s="359"/>
      <c r="I54" s="359"/>
    </row>
    <row r="55" spans="1:9">
      <c r="A55" s="373" t="s">
        <v>190</v>
      </c>
      <c r="B55" s="373"/>
      <c r="C55" s="373"/>
      <c r="D55" s="373" t="s">
        <v>174</v>
      </c>
      <c r="E55" s="373"/>
      <c r="F55" s="373" t="s">
        <v>175</v>
      </c>
      <c r="G55" s="373"/>
      <c r="H55" s="374" t="s">
        <v>176</v>
      </c>
      <c r="I55" s="374"/>
    </row>
    <row r="56" spans="1:9">
      <c r="A56" s="270"/>
      <c r="B56" s="270"/>
      <c r="C56" s="270"/>
      <c r="D56" s="270"/>
      <c r="E56" s="270"/>
      <c r="F56" s="347"/>
      <c r="G56" s="347"/>
      <c r="H56" s="351"/>
      <c r="I56" s="351"/>
    </row>
    <row r="57" spans="1:9">
      <c r="A57" s="348" t="s">
        <v>178</v>
      </c>
      <c r="B57" s="348"/>
      <c r="C57" s="350" t="s">
        <v>177</v>
      </c>
      <c r="D57" s="350"/>
      <c r="E57" s="9" t="s">
        <v>180</v>
      </c>
      <c r="F57" s="350" t="s">
        <v>179</v>
      </c>
      <c r="G57" s="350"/>
      <c r="H57" s="351"/>
      <c r="I57" s="351"/>
    </row>
    <row r="58" spans="1:9" ht="15" thickBot="1">
      <c r="A58" s="349"/>
      <c r="B58" s="349"/>
      <c r="C58" s="290"/>
      <c r="D58" s="290"/>
      <c r="E58" s="87"/>
      <c r="F58" s="290"/>
      <c r="G58" s="290"/>
      <c r="H58" s="352"/>
      <c r="I58" s="352"/>
    </row>
    <row r="59" spans="1:9" ht="15" thickBot="1">
      <c r="A59" s="359"/>
      <c r="B59" s="359"/>
      <c r="C59" s="359"/>
      <c r="D59" s="359"/>
      <c r="E59" s="359"/>
      <c r="F59" s="359"/>
      <c r="G59" s="359"/>
      <c r="H59" s="359"/>
      <c r="I59" s="359"/>
    </row>
    <row r="60" spans="1:9">
      <c r="A60" s="373" t="s">
        <v>191</v>
      </c>
      <c r="B60" s="373"/>
      <c r="C60" s="373"/>
      <c r="D60" s="373" t="s">
        <v>174</v>
      </c>
      <c r="E60" s="373"/>
      <c r="F60" s="373" t="s">
        <v>175</v>
      </c>
      <c r="G60" s="373"/>
      <c r="H60" s="374" t="s">
        <v>176</v>
      </c>
      <c r="I60" s="374"/>
    </row>
    <row r="61" spans="1:9">
      <c r="A61" s="270"/>
      <c r="B61" s="270"/>
      <c r="C61" s="270"/>
      <c r="D61" s="270"/>
      <c r="E61" s="270"/>
      <c r="F61" s="347"/>
      <c r="G61" s="347"/>
      <c r="H61" s="351"/>
      <c r="I61" s="351"/>
    </row>
    <row r="62" spans="1:9">
      <c r="A62" s="348" t="s">
        <v>178</v>
      </c>
      <c r="B62" s="348"/>
      <c r="C62" s="350" t="s">
        <v>177</v>
      </c>
      <c r="D62" s="350"/>
      <c r="E62" s="9" t="s">
        <v>180</v>
      </c>
      <c r="F62" s="350" t="s">
        <v>179</v>
      </c>
      <c r="G62" s="350"/>
      <c r="H62" s="351"/>
      <c r="I62" s="351"/>
    </row>
    <row r="63" spans="1:9" ht="15" thickBot="1">
      <c r="A63" s="375"/>
      <c r="B63" s="375"/>
      <c r="C63" s="300"/>
      <c r="D63" s="300"/>
      <c r="E63" s="88"/>
      <c r="F63" s="300"/>
      <c r="G63" s="300"/>
      <c r="H63" s="381"/>
      <c r="I63" s="381"/>
    </row>
    <row r="64" spans="1:9">
      <c r="A64" s="224"/>
      <c r="B64" s="331"/>
      <c r="C64" s="379" t="s">
        <v>192</v>
      </c>
      <c r="D64" s="379"/>
      <c r="E64" s="379"/>
      <c r="F64" s="379"/>
      <c r="G64" s="376">
        <f>SUM(H6+H11+H16+H21+H26+H31+H36+H41+H46+H51+H56+H61)</f>
        <v>0</v>
      </c>
      <c r="H64" s="377"/>
      <c r="I64" s="377"/>
    </row>
    <row r="65" spans="1:9">
      <c r="A65" s="177"/>
      <c r="B65" s="331"/>
      <c r="C65" s="380"/>
      <c r="D65" s="380"/>
      <c r="E65" s="380"/>
      <c r="F65" s="380"/>
      <c r="G65" s="378"/>
      <c r="H65" s="378"/>
      <c r="I65" s="378"/>
    </row>
    <row r="66" spans="1:9">
      <c r="A66" s="177"/>
      <c r="B66" s="177"/>
      <c r="C66" s="177"/>
      <c r="D66" s="177"/>
      <c r="E66" s="177"/>
      <c r="F66" s="177"/>
      <c r="G66" s="177"/>
      <c r="H66" s="177"/>
      <c r="I66" s="177"/>
    </row>
    <row r="67" spans="1:9" ht="15.5">
      <c r="A67" s="240" t="s">
        <v>205</v>
      </c>
      <c r="B67" s="240"/>
      <c r="C67" s="240"/>
      <c r="D67" s="240"/>
      <c r="E67" s="240"/>
      <c r="F67" s="240"/>
      <c r="G67" s="240"/>
      <c r="H67" s="240"/>
      <c r="I67" s="240"/>
    </row>
    <row r="68" spans="1:9">
      <c r="A68" s="177"/>
      <c r="B68" s="177"/>
      <c r="C68" s="177"/>
      <c r="D68" s="177"/>
      <c r="E68" s="177"/>
      <c r="F68" s="177"/>
      <c r="G68" s="177"/>
      <c r="H68" s="177"/>
      <c r="I68" s="177"/>
    </row>
    <row r="69" spans="1:9" ht="15.5">
      <c r="A69" s="223" t="s">
        <v>204</v>
      </c>
      <c r="B69" s="223"/>
      <c r="C69" s="223"/>
      <c r="D69" s="223"/>
      <c r="E69" s="223"/>
      <c r="F69" s="223"/>
      <c r="G69" s="223"/>
      <c r="H69" s="223"/>
      <c r="I69" s="223"/>
    </row>
    <row r="70" spans="1:9" ht="15" thickBot="1">
      <c r="A70" s="382"/>
      <c r="B70" s="382"/>
      <c r="C70" s="382"/>
      <c r="D70" s="382"/>
      <c r="E70" s="382"/>
      <c r="F70" s="382"/>
      <c r="G70" s="382"/>
      <c r="H70" s="382"/>
      <c r="I70" s="382"/>
    </row>
    <row r="71" spans="1:9">
      <c r="A71" s="373" t="s">
        <v>173</v>
      </c>
      <c r="B71" s="373"/>
      <c r="C71" s="373"/>
      <c r="D71" s="373" t="s">
        <v>174</v>
      </c>
      <c r="E71" s="373"/>
      <c r="F71" s="373" t="s">
        <v>175</v>
      </c>
      <c r="G71" s="373"/>
      <c r="H71" s="374" t="s">
        <v>176</v>
      </c>
      <c r="I71" s="374"/>
    </row>
    <row r="72" spans="1:9" ht="15" customHeight="1">
      <c r="A72" s="270"/>
      <c r="B72" s="270"/>
      <c r="C72" s="270"/>
      <c r="D72" s="270"/>
      <c r="E72" s="270"/>
      <c r="F72" s="347"/>
      <c r="G72" s="347"/>
      <c r="H72" s="367"/>
      <c r="I72" s="368"/>
    </row>
    <row r="73" spans="1:9" ht="15" customHeight="1">
      <c r="A73" s="348" t="s">
        <v>178</v>
      </c>
      <c r="B73" s="348"/>
      <c r="C73" s="350" t="s">
        <v>177</v>
      </c>
      <c r="D73" s="350"/>
      <c r="E73" s="9" t="s">
        <v>180</v>
      </c>
      <c r="F73" s="350" t="s">
        <v>179</v>
      </c>
      <c r="G73" s="350"/>
      <c r="H73" s="369"/>
      <c r="I73" s="370"/>
    </row>
    <row r="74" spans="1:9" ht="15" customHeight="1">
      <c r="A74" s="385"/>
      <c r="B74" s="385"/>
      <c r="C74" s="270"/>
      <c r="D74" s="270"/>
      <c r="E74" s="78"/>
      <c r="F74" s="270"/>
      <c r="G74" s="270"/>
      <c r="H74" s="369"/>
      <c r="I74" s="370"/>
    </row>
    <row r="75" spans="1:9">
      <c r="A75" s="207" t="s">
        <v>193</v>
      </c>
      <c r="B75" s="207"/>
      <c r="C75" s="207"/>
      <c r="D75" s="207"/>
      <c r="E75" s="207" t="s">
        <v>194</v>
      </c>
      <c r="F75" s="207"/>
      <c r="G75" s="207"/>
      <c r="H75" s="369"/>
      <c r="I75" s="370"/>
    </row>
    <row r="76" spans="1:9" ht="15" thickBot="1">
      <c r="A76" s="300"/>
      <c r="B76" s="300"/>
      <c r="C76" s="300"/>
      <c r="D76" s="300"/>
      <c r="E76" s="300"/>
      <c r="F76" s="300"/>
      <c r="G76" s="300"/>
      <c r="H76" s="383"/>
      <c r="I76" s="384"/>
    </row>
    <row r="77" spans="1:9" ht="15" thickBot="1">
      <c r="A77" s="382"/>
      <c r="B77" s="382"/>
      <c r="C77" s="382"/>
      <c r="D77" s="382"/>
      <c r="E77" s="382"/>
      <c r="F77" s="382"/>
      <c r="G77" s="382"/>
      <c r="H77" s="382"/>
      <c r="I77" s="382"/>
    </row>
    <row r="78" spans="1:9">
      <c r="A78" s="373" t="s">
        <v>181</v>
      </c>
      <c r="B78" s="373"/>
      <c r="C78" s="373"/>
      <c r="D78" s="373" t="s">
        <v>174</v>
      </c>
      <c r="E78" s="373"/>
      <c r="F78" s="373" t="s">
        <v>175</v>
      </c>
      <c r="G78" s="373"/>
      <c r="H78" s="374" t="s">
        <v>176</v>
      </c>
      <c r="I78" s="374"/>
    </row>
    <row r="79" spans="1:9">
      <c r="A79" s="270"/>
      <c r="B79" s="270"/>
      <c r="C79" s="270"/>
      <c r="D79" s="270"/>
      <c r="E79" s="270"/>
      <c r="F79" s="347"/>
      <c r="G79" s="347"/>
      <c r="H79" s="367"/>
      <c r="I79" s="368"/>
    </row>
    <row r="80" spans="1:9">
      <c r="A80" s="348" t="s">
        <v>178</v>
      </c>
      <c r="B80" s="348"/>
      <c r="C80" s="350" t="s">
        <v>177</v>
      </c>
      <c r="D80" s="350"/>
      <c r="E80" s="9" t="s">
        <v>180</v>
      </c>
      <c r="F80" s="350" t="s">
        <v>179</v>
      </c>
      <c r="G80" s="350"/>
      <c r="H80" s="369"/>
      <c r="I80" s="370"/>
    </row>
    <row r="81" spans="1:9">
      <c r="A81" s="385"/>
      <c r="B81" s="385"/>
      <c r="C81" s="270"/>
      <c r="D81" s="270"/>
      <c r="E81" s="78"/>
      <c r="F81" s="270"/>
      <c r="G81" s="270"/>
      <c r="H81" s="369"/>
      <c r="I81" s="370"/>
    </row>
    <row r="82" spans="1:9">
      <c r="A82" s="207" t="s">
        <v>193</v>
      </c>
      <c r="B82" s="207"/>
      <c r="C82" s="207"/>
      <c r="D82" s="207"/>
      <c r="E82" s="207" t="s">
        <v>194</v>
      </c>
      <c r="F82" s="207"/>
      <c r="G82" s="207"/>
      <c r="H82" s="369"/>
      <c r="I82" s="370"/>
    </row>
    <row r="83" spans="1:9" ht="15" thickBot="1">
      <c r="A83" s="300"/>
      <c r="B83" s="300"/>
      <c r="C83" s="300"/>
      <c r="D83" s="300"/>
      <c r="E83" s="300"/>
      <c r="F83" s="300"/>
      <c r="G83" s="300"/>
      <c r="H83" s="383"/>
      <c r="I83" s="384"/>
    </row>
    <row r="84" spans="1:9" ht="15" thickBot="1">
      <c r="A84" s="382"/>
      <c r="B84" s="382"/>
      <c r="C84" s="382"/>
      <c r="D84" s="382"/>
      <c r="E84" s="382"/>
      <c r="F84" s="382"/>
      <c r="G84" s="382"/>
      <c r="H84" s="382"/>
      <c r="I84" s="382"/>
    </row>
    <row r="85" spans="1:9">
      <c r="A85" s="373" t="s">
        <v>182</v>
      </c>
      <c r="B85" s="373"/>
      <c r="C85" s="373"/>
      <c r="D85" s="373" t="s">
        <v>174</v>
      </c>
      <c r="E85" s="373"/>
      <c r="F85" s="373" t="s">
        <v>175</v>
      </c>
      <c r="G85" s="373"/>
      <c r="H85" s="374" t="s">
        <v>176</v>
      </c>
      <c r="I85" s="374"/>
    </row>
    <row r="86" spans="1:9">
      <c r="A86" s="270"/>
      <c r="B86" s="270"/>
      <c r="C86" s="270"/>
      <c r="D86" s="270"/>
      <c r="E86" s="270"/>
      <c r="F86" s="347"/>
      <c r="G86" s="347"/>
      <c r="H86" s="367"/>
      <c r="I86" s="368"/>
    </row>
    <row r="87" spans="1:9">
      <c r="A87" s="348" t="s">
        <v>178</v>
      </c>
      <c r="B87" s="348"/>
      <c r="C87" s="350" t="s">
        <v>177</v>
      </c>
      <c r="D87" s="350"/>
      <c r="E87" s="9" t="s">
        <v>180</v>
      </c>
      <c r="F87" s="350" t="s">
        <v>179</v>
      </c>
      <c r="G87" s="350"/>
      <c r="H87" s="369"/>
      <c r="I87" s="370"/>
    </row>
    <row r="88" spans="1:9">
      <c r="A88" s="385"/>
      <c r="B88" s="385"/>
      <c r="C88" s="270"/>
      <c r="D88" s="270"/>
      <c r="E88" s="78"/>
      <c r="F88" s="270"/>
      <c r="G88" s="270"/>
      <c r="H88" s="369"/>
      <c r="I88" s="370"/>
    </row>
    <row r="89" spans="1:9">
      <c r="A89" s="207" t="s">
        <v>193</v>
      </c>
      <c r="B89" s="207"/>
      <c r="C89" s="207"/>
      <c r="D89" s="207"/>
      <c r="E89" s="207" t="s">
        <v>194</v>
      </c>
      <c r="F89" s="207"/>
      <c r="G89" s="207"/>
      <c r="H89" s="369"/>
      <c r="I89" s="370"/>
    </row>
    <row r="90" spans="1:9" ht="15" thickBot="1">
      <c r="A90" s="300"/>
      <c r="B90" s="300"/>
      <c r="C90" s="300"/>
      <c r="D90" s="300"/>
      <c r="E90" s="300"/>
      <c r="F90" s="300"/>
      <c r="G90" s="300"/>
      <c r="H90" s="383"/>
      <c r="I90" s="384"/>
    </row>
    <row r="91" spans="1:9" ht="15" thickBot="1">
      <c r="A91" s="382"/>
      <c r="B91" s="382"/>
      <c r="C91" s="382"/>
      <c r="D91" s="382"/>
      <c r="E91" s="382"/>
      <c r="F91" s="382"/>
      <c r="G91" s="382"/>
      <c r="H91" s="382"/>
      <c r="I91" s="382"/>
    </row>
    <row r="92" spans="1:9">
      <c r="A92" s="373" t="s">
        <v>183</v>
      </c>
      <c r="B92" s="373"/>
      <c r="C92" s="373"/>
      <c r="D92" s="373" t="s">
        <v>174</v>
      </c>
      <c r="E92" s="373"/>
      <c r="F92" s="373" t="s">
        <v>175</v>
      </c>
      <c r="G92" s="373"/>
      <c r="H92" s="374" t="s">
        <v>176</v>
      </c>
      <c r="I92" s="374"/>
    </row>
    <row r="93" spans="1:9">
      <c r="A93" s="270"/>
      <c r="B93" s="270"/>
      <c r="C93" s="270"/>
      <c r="D93" s="270"/>
      <c r="E93" s="270"/>
      <c r="F93" s="347"/>
      <c r="G93" s="347"/>
      <c r="H93" s="367"/>
      <c r="I93" s="368"/>
    </row>
    <row r="94" spans="1:9">
      <c r="A94" s="348" t="s">
        <v>178</v>
      </c>
      <c r="B94" s="348"/>
      <c r="C94" s="350" t="s">
        <v>177</v>
      </c>
      <c r="D94" s="350"/>
      <c r="E94" s="9" t="s">
        <v>180</v>
      </c>
      <c r="F94" s="350" t="s">
        <v>179</v>
      </c>
      <c r="G94" s="350"/>
      <c r="H94" s="369"/>
      <c r="I94" s="370"/>
    </row>
    <row r="95" spans="1:9">
      <c r="A95" s="385"/>
      <c r="B95" s="385"/>
      <c r="C95" s="270"/>
      <c r="D95" s="270"/>
      <c r="E95" s="78"/>
      <c r="F95" s="270"/>
      <c r="G95" s="270"/>
      <c r="H95" s="369"/>
      <c r="I95" s="370"/>
    </row>
    <row r="96" spans="1:9">
      <c r="A96" s="207" t="s">
        <v>193</v>
      </c>
      <c r="B96" s="207"/>
      <c r="C96" s="207"/>
      <c r="D96" s="207"/>
      <c r="E96" s="207" t="s">
        <v>194</v>
      </c>
      <c r="F96" s="207"/>
      <c r="G96" s="207"/>
      <c r="H96" s="369"/>
      <c r="I96" s="370"/>
    </row>
    <row r="97" spans="1:9" ht="15" thickBot="1">
      <c r="A97" s="300"/>
      <c r="B97" s="300"/>
      <c r="C97" s="300"/>
      <c r="D97" s="300"/>
      <c r="E97" s="300"/>
      <c r="F97" s="300"/>
      <c r="G97" s="300"/>
      <c r="H97" s="383"/>
      <c r="I97" s="384"/>
    </row>
    <row r="98" spans="1:9" ht="15" thickBot="1">
      <c r="A98" s="382"/>
      <c r="B98" s="382"/>
      <c r="C98" s="382"/>
      <c r="D98" s="382"/>
      <c r="E98" s="382"/>
      <c r="F98" s="382"/>
      <c r="G98" s="382"/>
      <c r="H98" s="382"/>
      <c r="I98" s="382"/>
    </row>
    <row r="99" spans="1:9">
      <c r="A99" s="373" t="s">
        <v>184</v>
      </c>
      <c r="B99" s="373"/>
      <c r="C99" s="373"/>
      <c r="D99" s="373" t="s">
        <v>174</v>
      </c>
      <c r="E99" s="373"/>
      <c r="F99" s="373" t="s">
        <v>175</v>
      </c>
      <c r="G99" s="373"/>
      <c r="H99" s="374" t="s">
        <v>176</v>
      </c>
      <c r="I99" s="374"/>
    </row>
    <row r="100" spans="1:9">
      <c r="A100" s="270"/>
      <c r="B100" s="270"/>
      <c r="C100" s="270"/>
      <c r="D100" s="270"/>
      <c r="E100" s="270"/>
      <c r="F100" s="347"/>
      <c r="G100" s="347"/>
      <c r="H100" s="367"/>
      <c r="I100" s="368"/>
    </row>
    <row r="101" spans="1:9">
      <c r="A101" s="348" t="s">
        <v>178</v>
      </c>
      <c r="B101" s="348"/>
      <c r="C101" s="350" t="s">
        <v>177</v>
      </c>
      <c r="D101" s="350"/>
      <c r="E101" s="9" t="s">
        <v>180</v>
      </c>
      <c r="F101" s="350" t="s">
        <v>179</v>
      </c>
      <c r="G101" s="350"/>
      <c r="H101" s="369"/>
      <c r="I101" s="370"/>
    </row>
    <row r="102" spans="1:9">
      <c r="A102" s="385"/>
      <c r="B102" s="385"/>
      <c r="C102" s="270"/>
      <c r="D102" s="270"/>
      <c r="E102" s="78"/>
      <c r="F102" s="270"/>
      <c r="G102" s="270"/>
      <c r="H102" s="369"/>
      <c r="I102" s="370"/>
    </row>
    <row r="103" spans="1:9">
      <c r="A103" s="207" t="s">
        <v>193</v>
      </c>
      <c r="B103" s="207"/>
      <c r="C103" s="207"/>
      <c r="D103" s="207"/>
      <c r="E103" s="207" t="s">
        <v>194</v>
      </c>
      <c r="F103" s="207"/>
      <c r="G103" s="207"/>
      <c r="H103" s="369"/>
      <c r="I103" s="370"/>
    </row>
    <row r="104" spans="1:9" ht="15" thickBot="1">
      <c r="A104" s="300"/>
      <c r="B104" s="300"/>
      <c r="C104" s="300"/>
      <c r="D104" s="300"/>
      <c r="E104" s="300"/>
      <c r="F104" s="300"/>
      <c r="G104" s="300"/>
      <c r="H104" s="383"/>
      <c r="I104" s="384"/>
    </row>
    <row r="105" spans="1:9" ht="15" thickBot="1">
      <c r="A105" s="382"/>
      <c r="B105" s="382"/>
      <c r="C105" s="382"/>
      <c r="D105" s="382"/>
      <c r="E105" s="382"/>
      <c r="F105" s="382"/>
      <c r="G105" s="382"/>
      <c r="H105" s="382"/>
      <c r="I105" s="382"/>
    </row>
    <row r="106" spans="1:9">
      <c r="A106" s="373" t="s">
        <v>185</v>
      </c>
      <c r="B106" s="373"/>
      <c r="C106" s="373"/>
      <c r="D106" s="373" t="s">
        <v>174</v>
      </c>
      <c r="E106" s="373"/>
      <c r="F106" s="373" t="s">
        <v>175</v>
      </c>
      <c r="G106" s="373"/>
      <c r="H106" s="374" t="s">
        <v>176</v>
      </c>
      <c r="I106" s="374"/>
    </row>
    <row r="107" spans="1:9">
      <c r="A107" s="270"/>
      <c r="B107" s="270"/>
      <c r="C107" s="270"/>
      <c r="D107" s="270"/>
      <c r="E107" s="270"/>
      <c r="F107" s="347"/>
      <c r="G107" s="347"/>
      <c r="H107" s="367"/>
      <c r="I107" s="368"/>
    </row>
    <row r="108" spans="1:9">
      <c r="A108" s="348" t="s">
        <v>178</v>
      </c>
      <c r="B108" s="348"/>
      <c r="C108" s="350" t="s">
        <v>177</v>
      </c>
      <c r="D108" s="350"/>
      <c r="E108" s="9" t="s">
        <v>180</v>
      </c>
      <c r="F108" s="350" t="s">
        <v>179</v>
      </c>
      <c r="G108" s="350"/>
      <c r="H108" s="369"/>
      <c r="I108" s="370"/>
    </row>
    <row r="109" spans="1:9">
      <c r="A109" s="385"/>
      <c r="B109" s="385"/>
      <c r="C109" s="270"/>
      <c r="D109" s="270"/>
      <c r="E109" s="78"/>
      <c r="F109" s="270"/>
      <c r="G109" s="270"/>
      <c r="H109" s="369"/>
      <c r="I109" s="370"/>
    </row>
    <row r="110" spans="1:9">
      <c r="A110" s="207" t="s">
        <v>193</v>
      </c>
      <c r="B110" s="207"/>
      <c r="C110" s="207"/>
      <c r="D110" s="207"/>
      <c r="E110" s="207" t="s">
        <v>194</v>
      </c>
      <c r="F110" s="207"/>
      <c r="G110" s="207"/>
      <c r="H110" s="369"/>
      <c r="I110" s="370"/>
    </row>
    <row r="111" spans="1:9" ht="15" thickBot="1">
      <c r="A111" s="300"/>
      <c r="B111" s="300"/>
      <c r="C111" s="300"/>
      <c r="D111" s="300"/>
      <c r="E111" s="300"/>
      <c r="F111" s="300"/>
      <c r="G111" s="300"/>
      <c r="H111" s="383"/>
      <c r="I111" s="384"/>
    </row>
    <row r="112" spans="1:9" ht="15" thickBot="1">
      <c r="A112" s="382"/>
      <c r="B112" s="382"/>
      <c r="C112" s="382"/>
      <c r="D112" s="382"/>
      <c r="E112" s="382"/>
      <c r="F112" s="382"/>
      <c r="G112" s="382"/>
      <c r="H112" s="382"/>
      <c r="I112" s="382"/>
    </row>
    <row r="113" spans="1:9">
      <c r="A113" s="373" t="s">
        <v>186</v>
      </c>
      <c r="B113" s="373"/>
      <c r="C113" s="373"/>
      <c r="D113" s="373" t="s">
        <v>174</v>
      </c>
      <c r="E113" s="373"/>
      <c r="F113" s="373" t="s">
        <v>175</v>
      </c>
      <c r="G113" s="373"/>
      <c r="H113" s="374" t="s">
        <v>176</v>
      </c>
      <c r="I113" s="374"/>
    </row>
    <row r="114" spans="1:9">
      <c r="A114" s="270"/>
      <c r="B114" s="270"/>
      <c r="C114" s="270"/>
      <c r="D114" s="270"/>
      <c r="E114" s="270"/>
      <c r="F114" s="347"/>
      <c r="G114" s="347"/>
      <c r="H114" s="367"/>
      <c r="I114" s="368"/>
    </row>
    <row r="115" spans="1:9">
      <c r="A115" s="348" t="s">
        <v>178</v>
      </c>
      <c r="B115" s="348"/>
      <c r="C115" s="350" t="s">
        <v>177</v>
      </c>
      <c r="D115" s="350"/>
      <c r="E115" s="9" t="s">
        <v>180</v>
      </c>
      <c r="F115" s="350" t="s">
        <v>179</v>
      </c>
      <c r="G115" s="350"/>
      <c r="H115" s="369"/>
      <c r="I115" s="370"/>
    </row>
    <row r="116" spans="1:9">
      <c r="A116" s="385"/>
      <c r="B116" s="385"/>
      <c r="C116" s="270"/>
      <c r="D116" s="270"/>
      <c r="E116" s="78"/>
      <c r="F116" s="270"/>
      <c r="G116" s="270"/>
      <c r="H116" s="369"/>
      <c r="I116" s="370"/>
    </row>
    <row r="117" spans="1:9">
      <c r="A117" s="207" t="s">
        <v>193</v>
      </c>
      <c r="B117" s="207"/>
      <c r="C117" s="207"/>
      <c r="D117" s="207"/>
      <c r="E117" s="207" t="s">
        <v>194</v>
      </c>
      <c r="F117" s="207"/>
      <c r="G117" s="207"/>
      <c r="H117" s="369"/>
      <c r="I117" s="370"/>
    </row>
    <row r="118" spans="1:9" ht="15" thickBot="1">
      <c r="A118" s="300"/>
      <c r="B118" s="300"/>
      <c r="C118" s="300"/>
      <c r="D118" s="300"/>
      <c r="E118" s="300"/>
      <c r="F118" s="300"/>
      <c r="G118" s="300"/>
      <c r="H118" s="383"/>
      <c r="I118" s="384"/>
    </row>
    <row r="119" spans="1:9" ht="15" thickBot="1">
      <c r="A119" s="382"/>
      <c r="B119" s="382"/>
      <c r="C119" s="382"/>
      <c r="D119" s="382"/>
      <c r="E119" s="382"/>
      <c r="F119" s="382"/>
      <c r="G119" s="382"/>
      <c r="H119" s="382"/>
      <c r="I119" s="382"/>
    </row>
    <row r="120" spans="1:9">
      <c r="A120" s="373" t="s">
        <v>187</v>
      </c>
      <c r="B120" s="373"/>
      <c r="C120" s="373"/>
      <c r="D120" s="373" t="s">
        <v>174</v>
      </c>
      <c r="E120" s="373"/>
      <c r="F120" s="373" t="s">
        <v>175</v>
      </c>
      <c r="G120" s="373"/>
      <c r="H120" s="374" t="s">
        <v>176</v>
      </c>
      <c r="I120" s="374"/>
    </row>
    <row r="121" spans="1:9">
      <c r="A121" s="270"/>
      <c r="B121" s="270"/>
      <c r="C121" s="270"/>
      <c r="D121" s="270"/>
      <c r="E121" s="270"/>
      <c r="F121" s="347"/>
      <c r="G121" s="347"/>
      <c r="H121" s="367"/>
      <c r="I121" s="368"/>
    </row>
    <row r="122" spans="1:9">
      <c r="A122" s="348" t="s">
        <v>178</v>
      </c>
      <c r="B122" s="348"/>
      <c r="C122" s="350" t="s">
        <v>177</v>
      </c>
      <c r="D122" s="350"/>
      <c r="E122" s="9" t="s">
        <v>180</v>
      </c>
      <c r="F122" s="350" t="s">
        <v>179</v>
      </c>
      <c r="G122" s="350"/>
      <c r="H122" s="369"/>
      <c r="I122" s="370"/>
    </row>
    <row r="123" spans="1:9">
      <c r="A123" s="385"/>
      <c r="B123" s="385"/>
      <c r="C123" s="270"/>
      <c r="D123" s="270"/>
      <c r="E123" s="78"/>
      <c r="F123" s="270"/>
      <c r="G123" s="270"/>
      <c r="H123" s="369"/>
      <c r="I123" s="370"/>
    </row>
    <row r="124" spans="1:9">
      <c r="A124" s="207" t="s">
        <v>193</v>
      </c>
      <c r="B124" s="207"/>
      <c r="C124" s="207"/>
      <c r="D124" s="207"/>
      <c r="E124" s="386" t="s">
        <v>194</v>
      </c>
      <c r="F124" s="386"/>
      <c r="G124" s="386"/>
      <c r="H124" s="369"/>
      <c r="I124" s="370"/>
    </row>
    <row r="125" spans="1:9" ht="15" thickBot="1">
      <c r="A125" s="300"/>
      <c r="B125" s="300"/>
      <c r="C125" s="300"/>
      <c r="D125" s="300"/>
      <c r="E125" s="300"/>
      <c r="F125" s="300"/>
      <c r="G125" s="300"/>
      <c r="H125" s="383"/>
      <c r="I125" s="384"/>
    </row>
    <row r="126" spans="1:9" ht="15" thickBot="1">
      <c r="A126" s="382"/>
      <c r="B126" s="382"/>
      <c r="C126" s="382"/>
      <c r="D126" s="382"/>
      <c r="E126" s="382"/>
      <c r="F126" s="382"/>
      <c r="G126" s="382"/>
      <c r="H126" s="382"/>
      <c r="I126" s="382"/>
    </row>
    <row r="127" spans="1:9">
      <c r="A127" s="373" t="s">
        <v>188</v>
      </c>
      <c r="B127" s="373"/>
      <c r="C127" s="373"/>
      <c r="D127" s="373" t="s">
        <v>174</v>
      </c>
      <c r="E127" s="373"/>
      <c r="F127" s="373" t="s">
        <v>175</v>
      </c>
      <c r="G127" s="373"/>
      <c r="H127" s="374" t="s">
        <v>176</v>
      </c>
      <c r="I127" s="374"/>
    </row>
    <row r="128" spans="1:9">
      <c r="A128" s="270"/>
      <c r="B128" s="270"/>
      <c r="C128" s="270"/>
      <c r="D128" s="270"/>
      <c r="E128" s="270"/>
      <c r="F128" s="347"/>
      <c r="G128" s="347"/>
      <c r="H128" s="367"/>
      <c r="I128" s="368"/>
    </row>
    <row r="129" spans="1:9">
      <c r="A129" s="348" t="s">
        <v>178</v>
      </c>
      <c r="B129" s="348"/>
      <c r="C129" s="350" t="s">
        <v>177</v>
      </c>
      <c r="D129" s="350"/>
      <c r="E129" s="9" t="s">
        <v>180</v>
      </c>
      <c r="F129" s="350" t="s">
        <v>179</v>
      </c>
      <c r="G129" s="350"/>
      <c r="H129" s="369"/>
      <c r="I129" s="370"/>
    </row>
    <row r="130" spans="1:9">
      <c r="A130" s="385"/>
      <c r="B130" s="385"/>
      <c r="C130" s="270"/>
      <c r="D130" s="270"/>
      <c r="E130" s="78"/>
      <c r="F130" s="270"/>
      <c r="G130" s="270"/>
      <c r="H130" s="369"/>
      <c r="I130" s="370"/>
    </row>
    <row r="131" spans="1:9">
      <c r="A131" s="207" t="s">
        <v>193</v>
      </c>
      <c r="B131" s="207"/>
      <c r="C131" s="207"/>
      <c r="D131" s="207"/>
      <c r="E131" s="207" t="s">
        <v>194</v>
      </c>
      <c r="F131" s="207"/>
      <c r="G131" s="207"/>
      <c r="H131" s="369"/>
      <c r="I131" s="370"/>
    </row>
    <row r="132" spans="1:9" ht="15" thickBot="1">
      <c r="A132" s="300"/>
      <c r="B132" s="300"/>
      <c r="C132" s="300"/>
      <c r="D132" s="300"/>
      <c r="E132" s="300"/>
      <c r="F132" s="300"/>
      <c r="G132" s="300"/>
      <c r="H132" s="383"/>
      <c r="I132" s="384"/>
    </row>
    <row r="133" spans="1:9" ht="15" thickBot="1">
      <c r="A133" s="382"/>
      <c r="B133" s="382"/>
      <c r="C133" s="382"/>
      <c r="D133" s="382"/>
      <c r="E133" s="382"/>
      <c r="F133" s="382"/>
      <c r="G133" s="382"/>
      <c r="H133" s="382"/>
      <c r="I133" s="382"/>
    </row>
    <row r="134" spans="1:9">
      <c r="A134" s="373" t="s">
        <v>189</v>
      </c>
      <c r="B134" s="373"/>
      <c r="C134" s="373"/>
      <c r="D134" s="373" t="s">
        <v>174</v>
      </c>
      <c r="E134" s="373"/>
      <c r="F134" s="373" t="s">
        <v>175</v>
      </c>
      <c r="G134" s="373"/>
      <c r="H134" s="374" t="s">
        <v>176</v>
      </c>
      <c r="I134" s="374"/>
    </row>
    <row r="135" spans="1:9">
      <c r="A135" s="270"/>
      <c r="B135" s="270"/>
      <c r="C135" s="270"/>
      <c r="D135" s="270"/>
      <c r="E135" s="270"/>
      <c r="F135" s="347"/>
      <c r="G135" s="347"/>
      <c r="H135" s="367"/>
      <c r="I135" s="368"/>
    </row>
    <row r="136" spans="1:9">
      <c r="A136" s="348" t="s">
        <v>178</v>
      </c>
      <c r="B136" s="348"/>
      <c r="C136" s="350" t="s">
        <v>177</v>
      </c>
      <c r="D136" s="350"/>
      <c r="E136" s="9" t="s">
        <v>180</v>
      </c>
      <c r="F136" s="350" t="s">
        <v>179</v>
      </c>
      <c r="G136" s="350"/>
      <c r="H136" s="369"/>
      <c r="I136" s="370"/>
    </row>
    <row r="137" spans="1:9">
      <c r="A137" s="385"/>
      <c r="B137" s="385"/>
      <c r="C137" s="270"/>
      <c r="D137" s="270"/>
      <c r="E137" s="78"/>
      <c r="F137" s="270"/>
      <c r="G137" s="270"/>
      <c r="H137" s="369"/>
      <c r="I137" s="370"/>
    </row>
    <row r="138" spans="1:9">
      <c r="A138" s="207" t="s">
        <v>193</v>
      </c>
      <c r="B138" s="207"/>
      <c r="C138" s="207"/>
      <c r="D138" s="207"/>
      <c r="E138" s="207" t="s">
        <v>194</v>
      </c>
      <c r="F138" s="207"/>
      <c r="G138" s="207"/>
      <c r="H138" s="369"/>
      <c r="I138" s="370"/>
    </row>
    <row r="139" spans="1:9" ht="15" thickBot="1">
      <c r="A139" s="300"/>
      <c r="B139" s="300"/>
      <c r="C139" s="300"/>
      <c r="D139" s="300"/>
      <c r="E139" s="300"/>
      <c r="F139" s="300"/>
      <c r="G139" s="300"/>
      <c r="H139" s="383"/>
      <c r="I139" s="384"/>
    </row>
    <row r="140" spans="1:9" ht="15" thickBot="1">
      <c r="A140" s="382"/>
      <c r="B140" s="382"/>
      <c r="C140" s="382"/>
      <c r="D140" s="382"/>
      <c r="E140" s="382"/>
      <c r="F140" s="382"/>
      <c r="G140" s="382"/>
      <c r="H140" s="382"/>
      <c r="I140" s="382"/>
    </row>
    <row r="141" spans="1:9">
      <c r="A141" s="373" t="s">
        <v>190</v>
      </c>
      <c r="B141" s="373"/>
      <c r="C141" s="373"/>
      <c r="D141" s="373" t="s">
        <v>174</v>
      </c>
      <c r="E141" s="373"/>
      <c r="F141" s="373" t="s">
        <v>175</v>
      </c>
      <c r="G141" s="373"/>
      <c r="H141" s="374" t="s">
        <v>176</v>
      </c>
      <c r="I141" s="374"/>
    </row>
    <row r="142" spans="1:9">
      <c r="A142" s="270"/>
      <c r="B142" s="270"/>
      <c r="C142" s="270"/>
      <c r="D142" s="270"/>
      <c r="E142" s="270"/>
      <c r="F142" s="347"/>
      <c r="G142" s="347"/>
      <c r="H142" s="367"/>
      <c r="I142" s="368"/>
    </row>
    <row r="143" spans="1:9">
      <c r="A143" s="348" t="s">
        <v>178</v>
      </c>
      <c r="B143" s="348"/>
      <c r="C143" s="350" t="s">
        <v>177</v>
      </c>
      <c r="D143" s="350"/>
      <c r="E143" s="9" t="s">
        <v>180</v>
      </c>
      <c r="F143" s="350" t="s">
        <v>179</v>
      </c>
      <c r="G143" s="350"/>
      <c r="H143" s="369"/>
      <c r="I143" s="370"/>
    </row>
    <row r="144" spans="1:9">
      <c r="A144" s="385"/>
      <c r="B144" s="385"/>
      <c r="C144" s="270"/>
      <c r="D144" s="270"/>
      <c r="E144" s="78"/>
      <c r="F144" s="270"/>
      <c r="G144" s="270"/>
      <c r="H144" s="369"/>
      <c r="I144" s="370"/>
    </row>
    <row r="145" spans="1:17">
      <c r="A145" s="207" t="s">
        <v>193</v>
      </c>
      <c r="B145" s="207"/>
      <c r="C145" s="207"/>
      <c r="D145" s="207"/>
      <c r="E145" s="207" t="s">
        <v>194</v>
      </c>
      <c r="F145" s="207"/>
      <c r="G145" s="207"/>
      <c r="H145" s="369"/>
      <c r="I145" s="370"/>
    </row>
    <row r="146" spans="1:17" ht="15" thickBot="1">
      <c r="A146" s="300"/>
      <c r="B146" s="300"/>
      <c r="C146" s="300"/>
      <c r="D146" s="300"/>
      <c r="E146" s="300"/>
      <c r="F146" s="300"/>
      <c r="G146" s="300"/>
      <c r="H146" s="383"/>
      <c r="I146" s="384"/>
    </row>
    <row r="147" spans="1:17" ht="15" thickBot="1">
      <c r="A147" s="382"/>
      <c r="B147" s="382"/>
      <c r="C147" s="382"/>
      <c r="D147" s="382"/>
      <c r="E147" s="382"/>
      <c r="F147" s="382"/>
      <c r="G147" s="382"/>
      <c r="H147" s="382"/>
      <c r="I147" s="382"/>
    </row>
    <row r="148" spans="1:17">
      <c r="A148" s="373" t="s">
        <v>191</v>
      </c>
      <c r="B148" s="373"/>
      <c r="C148" s="373"/>
      <c r="D148" s="373" t="s">
        <v>174</v>
      </c>
      <c r="E148" s="373"/>
      <c r="F148" s="373" t="s">
        <v>175</v>
      </c>
      <c r="G148" s="373"/>
      <c r="H148" s="374" t="s">
        <v>176</v>
      </c>
      <c r="I148" s="374"/>
    </row>
    <row r="149" spans="1:17">
      <c r="A149" s="270"/>
      <c r="B149" s="270"/>
      <c r="C149" s="270"/>
      <c r="D149" s="270"/>
      <c r="E149" s="270"/>
      <c r="F149" s="347"/>
      <c r="G149" s="347"/>
      <c r="H149" s="367"/>
      <c r="I149" s="368"/>
    </row>
    <row r="150" spans="1:17">
      <c r="A150" s="348" t="s">
        <v>178</v>
      </c>
      <c r="B150" s="348"/>
      <c r="C150" s="350" t="s">
        <v>177</v>
      </c>
      <c r="D150" s="350"/>
      <c r="E150" s="9" t="s">
        <v>180</v>
      </c>
      <c r="F150" s="350" t="s">
        <v>179</v>
      </c>
      <c r="G150" s="350"/>
      <c r="H150" s="369"/>
      <c r="I150" s="370"/>
    </row>
    <row r="151" spans="1:17">
      <c r="A151" s="385"/>
      <c r="B151" s="385"/>
      <c r="C151" s="270"/>
      <c r="D151" s="270"/>
      <c r="E151" s="78"/>
      <c r="F151" s="270"/>
      <c r="G151" s="270"/>
      <c r="H151" s="369"/>
      <c r="I151" s="370"/>
    </row>
    <row r="152" spans="1:17">
      <c r="A152" s="207" t="s">
        <v>193</v>
      </c>
      <c r="B152" s="207"/>
      <c r="C152" s="207"/>
      <c r="D152" s="207"/>
      <c r="E152" s="207" t="s">
        <v>194</v>
      </c>
      <c r="F152" s="207"/>
      <c r="G152" s="207"/>
      <c r="H152" s="369"/>
      <c r="I152" s="370"/>
    </row>
    <row r="153" spans="1:17" ht="15" thickBot="1">
      <c r="A153" s="300"/>
      <c r="B153" s="300"/>
      <c r="C153" s="300"/>
      <c r="D153" s="300"/>
      <c r="E153" s="300"/>
      <c r="F153" s="300"/>
      <c r="G153" s="300"/>
      <c r="H153" s="383"/>
      <c r="I153" s="384"/>
    </row>
    <row r="154" spans="1:17">
      <c r="A154" s="224"/>
      <c r="B154" s="331"/>
      <c r="C154" s="379" t="s">
        <v>195</v>
      </c>
      <c r="D154" s="379"/>
      <c r="E154" s="379"/>
      <c r="F154" s="379"/>
      <c r="G154" s="376">
        <f>SUM(H72+H79+H86+H93+H100+H107+H114+H121+H128+H135+H142+H149)</f>
        <v>0</v>
      </c>
      <c r="H154" s="377"/>
      <c r="I154" s="377"/>
    </row>
    <row r="155" spans="1:17">
      <c r="A155" s="177"/>
      <c r="B155" s="331"/>
      <c r="C155" s="380"/>
      <c r="D155" s="380"/>
      <c r="E155" s="380"/>
      <c r="F155" s="380"/>
      <c r="G155" s="378"/>
      <c r="H155" s="378"/>
      <c r="I155" s="378"/>
    </row>
    <row r="156" spans="1:17">
      <c r="A156" s="177"/>
      <c r="B156" s="177"/>
      <c r="C156" s="177"/>
      <c r="D156" s="177"/>
      <c r="E156" s="177"/>
      <c r="F156" s="177"/>
      <c r="G156" s="177"/>
      <c r="H156" s="177"/>
      <c r="I156" s="177"/>
    </row>
    <row r="157" spans="1:17" ht="15.5">
      <c r="A157" s="223" t="s">
        <v>697</v>
      </c>
      <c r="B157" s="223"/>
      <c r="C157" s="223"/>
      <c r="D157" s="223"/>
      <c r="E157" s="223"/>
      <c r="F157" s="223"/>
      <c r="G157" s="223"/>
      <c r="H157" s="223"/>
      <c r="I157" s="223"/>
    </row>
    <row r="158" spans="1:17">
      <c r="A158" s="345"/>
      <c r="B158" s="345"/>
      <c r="C158" s="345"/>
      <c r="D158" s="345"/>
      <c r="E158" s="345"/>
      <c r="F158" s="345"/>
      <c r="G158" s="345"/>
      <c r="H158" s="345"/>
      <c r="I158" s="345"/>
    </row>
    <row r="159" spans="1:17" ht="17.5">
      <c r="A159" s="175" t="s">
        <v>196</v>
      </c>
      <c r="B159" s="175"/>
      <c r="C159" s="175"/>
      <c r="D159" s="81"/>
      <c r="E159" s="269"/>
      <c r="F159" s="177"/>
      <c r="G159" s="177"/>
      <c r="H159" s="177"/>
      <c r="I159" s="177"/>
      <c r="Q159" s="69"/>
    </row>
    <row r="160" spans="1:17">
      <c r="A160" s="177"/>
      <c r="B160" s="177"/>
      <c r="C160" s="177"/>
      <c r="D160" s="177"/>
      <c r="E160" s="177"/>
      <c r="F160" s="177"/>
      <c r="G160" s="177"/>
      <c r="H160" s="177"/>
      <c r="I160" s="177"/>
    </row>
    <row r="161" spans="1:9">
      <c r="A161" s="175" t="s">
        <v>197</v>
      </c>
      <c r="B161" s="175"/>
      <c r="C161" s="175"/>
      <c r="D161" s="175"/>
      <c r="E161" s="175"/>
      <c r="F161" s="175"/>
      <c r="G161" s="175"/>
      <c r="H161" s="175"/>
      <c r="I161" s="175"/>
    </row>
    <row r="162" spans="1:9">
      <c r="A162" s="49"/>
      <c r="B162" s="49"/>
      <c r="C162" s="49"/>
      <c r="D162" s="49"/>
      <c r="E162" s="49"/>
      <c r="F162" s="49"/>
      <c r="G162" s="49"/>
      <c r="H162" s="49"/>
      <c r="I162" s="49"/>
    </row>
    <row r="163" spans="1:9">
      <c r="A163" s="175" t="s">
        <v>700</v>
      </c>
      <c r="B163" s="175"/>
      <c r="C163" s="175"/>
      <c r="D163" s="175"/>
      <c r="E163" s="175"/>
      <c r="G163" s="74"/>
      <c r="H163" s="50"/>
      <c r="I163" s="50"/>
    </row>
    <row r="164" spans="1:9">
      <c r="A164" s="49"/>
      <c r="B164" s="49"/>
      <c r="C164" s="49"/>
      <c r="D164" s="49"/>
      <c r="E164" s="49"/>
      <c r="F164" s="49"/>
      <c r="G164" s="49"/>
      <c r="H164" s="49"/>
      <c r="I164" s="49"/>
    </row>
    <row r="165" spans="1:9">
      <c r="A165" s="175" t="s">
        <v>701</v>
      </c>
      <c r="B165" s="175"/>
      <c r="C165" s="175"/>
      <c r="D165" s="175"/>
      <c r="E165" s="175"/>
      <c r="F165" s="239"/>
      <c r="G165" s="388"/>
      <c r="H165" s="388"/>
      <c r="I165" s="49"/>
    </row>
    <row r="166" spans="1:9">
      <c r="A166" s="177"/>
      <c r="B166" s="177"/>
      <c r="C166" s="177"/>
      <c r="D166" s="177"/>
      <c r="E166" s="177"/>
      <c r="F166" s="177"/>
      <c r="G166" s="177"/>
      <c r="H166" s="177"/>
      <c r="I166" s="177"/>
    </row>
    <row r="167" spans="1:9">
      <c r="A167" s="175" t="s">
        <v>198</v>
      </c>
      <c r="B167" s="175"/>
      <c r="C167" s="175"/>
      <c r="D167" s="270"/>
      <c r="E167" s="270"/>
      <c r="F167" s="270"/>
      <c r="G167" s="270"/>
      <c r="H167" s="270"/>
      <c r="I167" s="270"/>
    </row>
    <row r="168" spans="1:9">
      <c r="A168" s="175" t="s">
        <v>199</v>
      </c>
      <c r="B168" s="175"/>
      <c r="C168" s="175"/>
      <c r="D168" s="270"/>
      <c r="E168" s="270"/>
      <c r="F168" s="270"/>
      <c r="G168" s="270"/>
      <c r="H168" s="270"/>
      <c r="I168" s="270"/>
    </row>
    <row r="169" spans="1:9">
      <c r="A169" s="175" t="s">
        <v>200</v>
      </c>
      <c r="B169" s="175"/>
      <c r="C169" s="175"/>
      <c r="D169" s="347"/>
      <c r="E169" s="347"/>
      <c r="F169" s="347"/>
      <c r="G169" s="276"/>
      <c r="H169" s="277"/>
      <c r="I169" s="277"/>
    </row>
    <row r="170" spans="1:9">
      <c r="A170" s="175" t="s">
        <v>201</v>
      </c>
      <c r="B170" s="175"/>
      <c r="C170" s="175"/>
      <c r="D170" s="270"/>
      <c r="E170" s="270"/>
      <c r="F170" s="270"/>
      <c r="G170" s="269"/>
      <c r="H170" s="177"/>
      <c r="I170" s="177"/>
    </row>
    <row r="171" spans="1:9">
      <c r="A171" s="175" t="s">
        <v>202</v>
      </c>
      <c r="B171" s="175"/>
      <c r="C171" s="175"/>
      <c r="D171" s="270"/>
      <c r="E171" s="270"/>
      <c r="F171" s="270"/>
      <c r="G171" s="269"/>
      <c r="H171" s="177"/>
      <c r="I171" s="177"/>
    </row>
    <row r="172" spans="1:9">
      <c r="A172" s="175" t="s">
        <v>203</v>
      </c>
      <c r="B172" s="175"/>
      <c r="C172" s="175"/>
      <c r="D172" s="177"/>
      <c r="E172" s="177"/>
      <c r="F172" s="177"/>
      <c r="G172" s="177"/>
      <c r="H172" s="177"/>
      <c r="I172" s="177"/>
    </row>
    <row r="173" spans="1:9">
      <c r="A173" s="177"/>
      <c r="B173" s="177"/>
      <c r="C173" s="177"/>
      <c r="D173" s="177"/>
      <c r="E173" s="177"/>
      <c r="F173" s="177"/>
      <c r="G173" s="177"/>
      <c r="H173" s="177"/>
      <c r="I173" s="177"/>
    </row>
    <row r="174" spans="1:9">
      <c r="A174" s="4"/>
      <c r="B174" s="338" t="s">
        <v>296</v>
      </c>
      <c r="C174" s="338"/>
      <c r="D174" s="338"/>
      <c r="E174" s="4"/>
      <c r="F174" s="338" t="s">
        <v>297</v>
      </c>
      <c r="G174" s="338"/>
      <c r="H174" s="338"/>
      <c r="I174" s="4"/>
    </row>
    <row r="175" spans="1:9">
      <c r="A175" s="177"/>
      <c r="B175" s="389"/>
      <c r="C175" s="389"/>
      <c r="D175" s="389"/>
      <c r="E175" s="177"/>
      <c r="F175" s="387"/>
      <c r="G175" s="387"/>
      <c r="H175" s="387"/>
      <c r="I175" s="177"/>
    </row>
    <row r="176" spans="1:9">
      <c r="A176" s="177"/>
      <c r="B176" s="389"/>
      <c r="C176" s="389"/>
      <c r="D176" s="389"/>
      <c r="E176" s="177"/>
      <c r="F176" s="387"/>
      <c r="G176" s="387"/>
      <c r="H176" s="387"/>
      <c r="I176" s="177"/>
    </row>
    <row r="177" spans="1:9">
      <c r="A177" s="177"/>
      <c r="B177" s="389"/>
      <c r="C177" s="389"/>
      <c r="D177" s="389"/>
      <c r="E177" s="177"/>
      <c r="F177" s="387"/>
      <c r="G177" s="387"/>
      <c r="H177" s="387"/>
      <c r="I177" s="177"/>
    </row>
    <row r="178" spans="1:9">
      <c r="A178" s="177"/>
      <c r="B178" s="389"/>
      <c r="C178" s="389"/>
      <c r="D178" s="389"/>
      <c r="E178" s="177"/>
      <c r="F178" s="387"/>
      <c r="G178" s="387"/>
      <c r="H178" s="387"/>
      <c r="I178" s="177"/>
    </row>
    <row r="179" spans="1:9">
      <c r="A179" s="177"/>
      <c r="B179" s="389"/>
      <c r="C179" s="389"/>
      <c r="D179" s="389"/>
      <c r="E179" s="177"/>
      <c r="F179" s="387"/>
      <c r="G179" s="387"/>
      <c r="H179" s="387"/>
      <c r="I179" s="177"/>
    </row>
    <row r="180" spans="1:9">
      <c r="A180" s="177"/>
      <c r="B180" s="177"/>
      <c r="C180" s="177"/>
      <c r="D180" s="177"/>
      <c r="E180" s="177"/>
      <c r="F180" s="177"/>
      <c r="G180" s="177"/>
      <c r="H180" s="177"/>
      <c r="I180" s="177"/>
    </row>
    <row r="181" spans="1:9" ht="15.5">
      <c r="A181" s="223" t="s">
        <v>698</v>
      </c>
      <c r="B181" s="223"/>
      <c r="C181" s="223"/>
      <c r="D181" s="223"/>
      <c r="E181" s="223"/>
      <c r="F181" s="223"/>
      <c r="G181" s="223"/>
      <c r="H181" s="223"/>
      <c r="I181" s="223"/>
    </row>
    <row r="182" spans="1:9">
      <c r="A182" s="345"/>
      <c r="B182" s="345"/>
      <c r="C182" s="345"/>
      <c r="D182" s="345"/>
      <c r="E182" s="345"/>
      <c r="F182" s="345"/>
      <c r="G182" s="345"/>
      <c r="H182" s="345"/>
      <c r="I182" s="345"/>
    </row>
    <row r="183" spans="1:9">
      <c r="A183" s="178" t="s">
        <v>948</v>
      </c>
      <c r="B183" s="178"/>
      <c r="C183" s="178"/>
      <c r="D183" s="178"/>
      <c r="E183" s="178"/>
      <c r="F183" s="178"/>
      <c r="G183" s="178"/>
      <c r="H183" s="178"/>
      <c r="I183" s="178"/>
    </row>
    <row r="184" spans="1:9">
      <c r="A184" s="178"/>
      <c r="B184" s="178"/>
      <c r="C184" s="178"/>
      <c r="D184" s="178"/>
      <c r="E184" s="178"/>
      <c r="F184" s="178"/>
      <c r="G184" s="178"/>
      <c r="H184" s="178"/>
      <c r="I184" s="178"/>
    </row>
    <row r="185" spans="1:9">
      <c r="A185" s="178"/>
      <c r="B185" s="178"/>
      <c r="C185" s="178"/>
      <c r="D185" s="178"/>
      <c r="E185" s="178"/>
      <c r="F185" s="178"/>
      <c r="G185" s="178"/>
      <c r="H185" s="178"/>
      <c r="I185" s="178"/>
    </row>
    <row r="186" spans="1:9">
      <c r="A186" s="210" t="s">
        <v>946</v>
      </c>
      <c r="B186" s="210"/>
      <c r="C186" s="210"/>
      <c r="D186" s="210"/>
      <c r="E186" s="210"/>
      <c r="F186" s="210"/>
      <c r="G186" s="210"/>
      <c r="H186" s="210"/>
      <c r="I186" s="210"/>
    </row>
    <row r="188" spans="1:9" ht="15.5">
      <c r="A188" s="241" t="s">
        <v>947</v>
      </c>
      <c r="B188" s="241"/>
      <c r="C188" s="241"/>
      <c r="D188" s="241"/>
      <c r="E188" s="241"/>
      <c r="F188" s="241"/>
      <c r="G188" s="241"/>
      <c r="H188" s="241"/>
      <c r="I188" s="241"/>
    </row>
    <row r="190" spans="1:9" ht="30" customHeight="1">
      <c r="A190" s="178" t="s">
        <v>909</v>
      </c>
      <c r="B190" s="178"/>
      <c r="C190" s="178"/>
      <c r="D190" s="178"/>
      <c r="E190" s="178"/>
      <c r="F190" s="178"/>
      <c r="G190" s="178"/>
      <c r="H190" s="178"/>
      <c r="I190" s="178"/>
    </row>
    <row r="192" spans="1:9" ht="120" customHeight="1">
      <c r="A192" s="256"/>
      <c r="B192" s="256"/>
      <c r="C192" s="256"/>
      <c r="D192" s="256"/>
      <c r="E192" s="256"/>
      <c r="F192" s="256"/>
      <c r="G192" s="256"/>
      <c r="H192" s="256"/>
      <c r="I192" s="256"/>
    </row>
  </sheetData>
  <sheetProtection algorithmName="SHA-512" hashValue="YryOlq8TcRHaClmdAI2lXUsflvwGJuEwpTnU4olhD2Gfi80Qdlli7/YIRlY/xj68Rnv12AdzN79K72cS3WZHHA==" saltValue="/8g34Ju5v93d6DwM5IunTw==" spinCount="100000" sheet="1" objects="1" scenarios="1"/>
  <mergeCells count="469">
    <mergeCell ref="A188:I188"/>
    <mergeCell ref="A190:I190"/>
    <mergeCell ref="A192:I192"/>
    <mergeCell ref="A182:I182"/>
    <mergeCell ref="A183:I185"/>
    <mergeCell ref="A186:I186"/>
    <mergeCell ref="E159:I159"/>
    <mergeCell ref="G169:I171"/>
    <mergeCell ref="D172:I172"/>
    <mergeCell ref="A173:I173"/>
    <mergeCell ref="I175:I179"/>
    <mergeCell ref="E175:E179"/>
    <mergeCell ref="A175:A179"/>
    <mergeCell ref="B178:D178"/>
    <mergeCell ref="F178:H178"/>
    <mergeCell ref="B179:D179"/>
    <mergeCell ref="F179:H179"/>
    <mergeCell ref="A180:I180"/>
    <mergeCell ref="A181:I181"/>
    <mergeCell ref="B175:D175"/>
    <mergeCell ref="F175:H175"/>
    <mergeCell ref="B176:D176"/>
    <mergeCell ref="F176:H176"/>
    <mergeCell ref="B177:D177"/>
    <mergeCell ref="F177:H177"/>
    <mergeCell ref="A172:C172"/>
    <mergeCell ref="D167:I167"/>
    <mergeCell ref="A154:B155"/>
    <mergeCell ref="C154:F155"/>
    <mergeCell ref="G154:I155"/>
    <mergeCell ref="D168:I168"/>
    <mergeCell ref="D169:F169"/>
    <mergeCell ref="D170:F170"/>
    <mergeCell ref="D171:F171"/>
    <mergeCell ref="A166:I166"/>
    <mergeCell ref="A167:C167"/>
    <mergeCell ref="A168:C168"/>
    <mergeCell ref="A169:C169"/>
    <mergeCell ref="A170:C170"/>
    <mergeCell ref="A171:C171"/>
    <mergeCell ref="A163:E163"/>
    <mergeCell ref="A156:I156"/>
    <mergeCell ref="A157:I157"/>
    <mergeCell ref="A158:I158"/>
    <mergeCell ref="A159:C159"/>
    <mergeCell ref="A160:I160"/>
    <mergeCell ref="A161:I161"/>
    <mergeCell ref="G165:H165"/>
    <mergeCell ref="A165:F165"/>
    <mergeCell ref="A147:I147"/>
    <mergeCell ref="A148:C148"/>
    <mergeCell ref="D148:E148"/>
    <mergeCell ref="F148:G148"/>
    <mergeCell ref="H148:I148"/>
    <mergeCell ref="A149:C149"/>
    <mergeCell ref="D149:E149"/>
    <mergeCell ref="F149:G149"/>
    <mergeCell ref="H149:I153"/>
    <mergeCell ref="A150:B150"/>
    <mergeCell ref="C150:D150"/>
    <mergeCell ref="F150:G150"/>
    <mergeCell ref="A151:B151"/>
    <mergeCell ref="C151:D151"/>
    <mergeCell ref="F151:G151"/>
    <mergeCell ref="A152:D152"/>
    <mergeCell ref="E152:G152"/>
    <mergeCell ref="A153:D153"/>
    <mergeCell ref="E153:G153"/>
    <mergeCell ref="A140:I140"/>
    <mergeCell ref="A141:C141"/>
    <mergeCell ref="D141:E141"/>
    <mergeCell ref="F141:G141"/>
    <mergeCell ref="H141:I141"/>
    <mergeCell ref="A142:C142"/>
    <mergeCell ref="D142:E142"/>
    <mergeCell ref="F142:G142"/>
    <mergeCell ref="H142:I146"/>
    <mergeCell ref="A143:B143"/>
    <mergeCell ref="C143:D143"/>
    <mergeCell ref="F143:G143"/>
    <mergeCell ref="A144:B144"/>
    <mergeCell ref="C144:D144"/>
    <mergeCell ref="F144:G144"/>
    <mergeCell ref="A145:D145"/>
    <mergeCell ref="E145:G145"/>
    <mergeCell ref="A146:D146"/>
    <mergeCell ref="E146:G146"/>
    <mergeCell ref="A133:I133"/>
    <mergeCell ref="A134:C134"/>
    <mergeCell ref="D134:E134"/>
    <mergeCell ref="F134:G134"/>
    <mergeCell ref="H134:I134"/>
    <mergeCell ref="A135:C135"/>
    <mergeCell ref="D135:E135"/>
    <mergeCell ref="F135:G135"/>
    <mergeCell ref="H135:I139"/>
    <mergeCell ref="A136:B136"/>
    <mergeCell ref="C136:D136"/>
    <mergeCell ref="F136:G136"/>
    <mergeCell ref="A137:B137"/>
    <mergeCell ref="C137:D137"/>
    <mergeCell ref="F137:G137"/>
    <mergeCell ref="A138:D138"/>
    <mergeCell ref="E138:G138"/>
    <mergeCell ref="A139:D139"/>
    <mergeCell ref="E139:G139"/>
    <mergeCell ref="A126:I126"/>
    <mergeCell ref="A127:C127"/>
    <mergeCell ref="D127:E127"/>
    <mergeCell ref="F127:G127"/>
    <mergeCell ref="H127:I127"/>
    <mergeCell ref="A128:C128"/>
    <mergeCell ref="D128:E128"/>
    <mergeCell ref="F128:G128"/>
    <mergeCell ref="H128:I132"/>
    <mergeCell ref="A129:B129"/>
    <mergeCell ref="C129:D129"/>
    <mergeCell ref="F129:G129"/>
    <mergeCell ref="A130:B130"/>
    <mergeCell ref="C130:D130"/>
    <mergeCell ref="F130:G130"/>
    <mergeCell ref="A131:D131"/>
    <mergeCell ref="E131:G131"/>
    <mergeCell ref="A132:D132"/>
    <mergeCell ref="E132:G132"/>
    <mergeCell ref="A119:I119"/>
    <mergeCell ref="A120:C120"/>
    <mergeCell ref="D120:E120"/>
    <mergeCell ref="F120:G120"/>
    <mergeCell ref="H120:I120"/>
    <mergeCell ref="A121:C121"/>
    <mergeCell ref="D121:E121"/>
    <mergeCell ref="F121:G121"/>
    <mergeCell ref="H121:I125"/>
    <mergeCell ref="A122:B122"/>
    <mergeCell ref="C122:D122"/>
    <mergeCell ref="F122:G122"/>
    <mergeCell ref="A123:B123"/>
    <mergeCell ref="C123:D123"/>
    <mergeCell ref="F123:G123"/>
    <mergeCell ref="A124:D124"/>
    <mergeCell ref="E124:G124"/>
    <mergeCell ref="A125:D125"/>
    <mergeCell ref="E125:G125"/>
    <mergeCell ref="A112:I112"/>
    <mergeCell ref="A113:C113"/>
    <mergeCell ref="D113:E113"/>
    <mergeCell ref="F113:G113"/>
    <mergeCell ref="H113:I113"/>
    <mergeCell ref="A114:C114"/>
    <mergeCell ref="D114:E114"/>
    <mergeCell ref="F114:G114"/>
    <mergeCell ref="H114:I118"/>
    <mergeCell ref="A115:B115"/>
    <mergeCell ref="C115:D115"/>
    <mergeCell ref="F115:G115"/>
    <mergeCell ref="A116:B116"/>
    <mergeCell ref="C116:D116"/>
    <mergeCell ref="F116:G116"/>
    <mergeCell ref="A117:D117"/>
    <mergeCell ref="E117:G117"/>
    <mergeCell ref="A118:D118"/>
    <mergeCell ref="E118:G118"/>
    <mergeCell ref="A105:I105"/>
    <mergeCell ref="A106:C106"/>
    <mergeCell ref="D106:E106"/>
    <mergeCell ref="F106:G106"/>
    <mergeCell ref="H106:I106"/>
    <mergeCell ref="A107:C107"/>
    <mergeCell ref="D107:E107"/>
    <mergeCell ref="F107:G107"/>
    <mergeCell ref="H107:I111"/>
    <mergeCell ref="A108:B108"/>
    <mergeCell ref="C108:D108"/>
    <mergeCell ref="F108:G108"/>
    <mergeCell ref="A109:B109"/>
    <mergeCell ref="C109:D109"/>
    <mergeCell ref="F109:G109"/>
    <mergeCell ref="A110:D110"/>
    <mergeCell ref="E110:G110"/>
    <mergeCell ref="A111:D111"/>
    <mergeCell ref="E111:G111"/>
    <mergeCell ref="A98:I98"/>
    <mergeCell ref="A99:C99"/>
    <mergeCell ref="D99:E99"/>
    <mergeCell ref="F99:G99"/>
    <mergeCell ref="H99:I99"/>
    <mergeCell ref="A100:C100"/>
    <mergeCell ref="D100:E100"/>
    <mergeCell ref="F100:G100"/>
    <mergeCell ref="H100:I104"/>
    <mergeCell ref="A101:B101"/>
    <mergeCell ref="C101:D101"/>
    <mergeCell ref="F101:G101"/>
    <mergeCell ref="A102:B102"/>
    <mergeCell ref="C102:D102"/>
    <mergeCell ref="F102:G102"/>
    <mergeCell ref="A103:D103"/>
    <mergeCell ref="E103:G103"/>
    <mergeCell ref="A104:D104"/>
    <mergeCell ref="E104:G104"/>
    <mergeCell ref="A91:I91"/>
    <mergeCell ref="A92:C92"/>
    <mergeCell ref="D92:E92"/>
    <mergeCell ref="F92:G92"/>
    <mergeCell ref="H92:I92"/>
    <mergeCell ref="A93:C93"/>
    <mergeCell ref="D93:E93"/>
    <mergeCell ref="F93:G93"/>
    <mergeCell ref="H93:I97"/>
    <mergeCell ref="A94:B94"/>
    <mergeCell ref="C94:D94"/>
    <mergeCell ref="F94:G94"/>
    <mergeCell ref="A95:B95"/>
    <mergeCell ref="C95:D95"/>
    <mergeCell ref="F95:G95"/>
    <mergeCell ref="A96:D96"/>
    <mergeCell ref="E96:G96"/>
    <mergeCell ref="A97:D97"/>
    <mergeCell ref="E97:G97"/>
    <mergeCell ref="A86:C86"/>
    <mergeCell ref="D86:E86"/>
    <mergeCell ref="F86:G86"/>
    <mergeCell ref="H86:I90"/>
    <mergeCell ref="A87:B87"/>
    <mergeCell ref="C87:D87"/>
    <mergeCell ref="F87:G87"/>
    <mergeCell ref="A88:B88"/>
    <mergeCell ref="C88:D88"/>
    <mergeCell ref="F88:G88"/>
    <mergeCell ref="A89:D89"/>
    <mergeCell ref="E89:G89"/>
    <mergeCell ref="A90:D90"/>
    <mergeCell ref="E90:G90"/>
    <mergeCell ref="A84:I84"/>
    <mergeCell ref="A85:C85"/>
    <mergeCell ref="D85:E85"/>
    <mergeCell ref="F85:G85"/>
    <mergeCell ref="H85:I85"/>
    <mergeCell ref="F80:G80"/>
    <mergeCell ref="A81:B81"/>
    <mergeCell ref="C81:D81"/>
    <mergeCell ref="F81:G81"/>
    <mergeCell ref="A82:D82"/>
    <mergeCell ref="E82:G82"/>
    <mergeCell ref="A78:C78"/>
    <mergeCell ref="D78:E78"/>
    <mergeCell ref="F78:G78"/>
    <mergeCell ref="H78:I78"/>
    <mergeCell ref="A79:C79"/>
    <mergeCell ref="D79:E79"/>
    <mergeCell ref="F79:G79"/>
    <mergeCell ref="H79:I83"/>
    <mergeCell ref="A80:B80"/>
    <mergeCell ref="C80:D80"/>
    <mergeCell ref="A83:D83"/>
    <mergeCell ref="E83:G83"/>
    <mergeCell ref="A75:D75"/>
    <mergeCell ref="E75:G75"/>
    <mergeCell ref="A76:D76"/>
    <mergeCell ref="E76:G76"/>
    <mergeCell ref="H72:I76"/>
    <mergeCell ref="A77:I77"/>
    <mergeCell ref="A72:C72"/>
    <mergeCell ref="D72:E72"/>
    <mergeCell ref="F72:G72"/>
    <mergeCell ref="A73:B73"/>
    <mergeCell ref="C73:D73"/>
    <mergeCell ref="F73:G73"/>
    <mergeCell ref="A74:B74"/>
    <mergeCell ref="C74:D74"/>
    <mergeCell ref="F74:G74"/>
    <mergeCell ref="A66:I66"/>
    <mergeCell ref="A69:I69"/>
    <mergeCell ref="A70:I70"/>
    <mergeCell ref="A64:B65"/>
    <mergeCell ref="A71:C71"/>
    <mergeCell ref="D71:E71"/>
    <mergeCell ref="F71:G71"/>
    <mergeCell ref="H71:I71"/>
    <mergeCell ref="A67:I67"/>
    <mergeCell ref="A68:I68"/>
    <mergeCell ref="F62:G62"/>
    <mergeCell ref="A63:B63"/>
    <mergeCell ref="C63:D63"/>
    <mergeCell ref="F63:G63"/>
    <mergeCell ref="G64:I65"/>
    <mergeCell ref="C64:F65"/>
    <mergeCell ref="A60:C60"/>
    <mergeCell ref="D60:E60"/>
    <mergeCell ref="F60:G60"/>
    <mergeCell ref="H60:I60"/>
    <mergeCell ref="A61:C61"/>
    <mergeCell ref="D61:E61"/>
    <mergeCell ref="F61:G61"/>
    <mergeCell ref="H61:I63"/>
    <mergeCell ref="A62:B62"/>
    <mergeCell ref="C62:D62"/>
    <mergeCell ref="C57:D57"/>
    <mergeCell ref="F57:G57"/>
    <mergeCell ref="A58:B58"/>
    <mergeCell ref="C58:D58"/>
    <mergeCell ref="F58:G58"/>
    <mergeCell ref="A59:I59"/>
    <mergeCell ref="A54:I54"/>
    <mergeCell ref="A55:C55"/>
    <mergeCell ref="D55:E55"/>
    <mergeCell ref="F55:G55"/>
    <mergeCell ref="H55:I55"/>
    <mergeCell ref="A56:C56"/>
    <mergeCell ref="D56:E56"/>
    <mergeCell ref="F56:G56"/>
    <mergeCell ref="H56:I58"/>
    <mergeCell ref="A57:B57"/>
    <mergeCell ref="A49:I49"/>
    <mergeCell ref="A50:C50"/>
    <mergeCell ref="D50:E50"/>
    <mergeCell ref="F50:G50"/>
    <mergeCell ref="H50:I50"/>
    <mergeCell ref="A51:C51"/>
    <mergeCell ref="D51:E51"/>
    <mergeCell ref="F51:G51"/>
    <mergeCell ref="H51:I53"/>
    <mergeCell ref="A52:B52"/>
    <mergeCell ref="C52:D52"/>
    <mergeCell ref="F52:G52"/>
    <mergeCell ref="A53:B53"/>
    <mergeCell ref="C53:D53"/>
    <mergeCell ref="F53:G53"/>
    <mergeCell ref="A45:C45"/>
    <mergeCell ref="D45:E45"/>
    <mergeCell ref="F45:G45"/>
    <mergeCell ref="H45:I45"/>
    <mergeCell ref="A46:C46"/>
    <mergeCell ref="D46:E46"/>
    <mergeCell ref="F46:G46"/>
    <mergeCell ref="H46:I48"/>
    <mergeCell ref="A47:B47"/>
    <mergeCell ref="C47:D47"/>
    <mergeCell ref="F47:G47"/>
    <mergeCell ref="A48:B48"/>
    <mergeCell ref="C48:D48"/>
    <mergeCell ref="F48:G48"/>
    <mergeCell ref="C42:D42"/>
    <mergeCell ref="F42:G42"/>
    <mergeCell ref="A43:B43"/>
    <mergeCell ref="C43:D43"/>
    <mergeCell ref="F43:G43"/>
    <mergeCell ref="A44:I44"/>
    <mergeCell ref="A39:I39"/>
    <mergeCell ref="A40:C40"/>
    <mergeCell ref="D40:E40"/>
    <mergeCell ref="F40:G40"/>
    <mergeCell ref="H40:I40"/>
    <mergeCell ref="A41:C41"/>
    <mergeCell ref="D41:E41"/>
    <mergeCell ref="F41:G41"/>
    <mergeCell ref="H41:I43"/>
    <mergeCell ref="A42:B42"/>
    <mergeCell ref="A34:I34"/>
    <mergeCell ref="A35:C35"/>
    <mergeCell ref="D35:E35"/>
    <mergeCell ref="F35:G35"/>
    <mergeCell ref="H35:I35"/>
    <mergeCell ref="A36:C36"/>
    <mergeCell ref="D36:E36"/>
    <mergeCell ref="F36:G36"/>
    <mergeCell ref="H36:I38"/>
    <mergeCell ref="A37:B37"/>
    <mergeCell ref="C37:D37"/>
    <mergeCell ref="F37:G37"/>
    <mergeCell ref="A38:B38"/>
    <mergeCell ref="C38:D38"/>
    <mergeCell ref="F38:G38"/>
    <mergeCell ref="A30:C30"/>
    <mergeCell ref="D30:E30"/>
    <mergeCell ref="F30:G30"/>
    <mergeCell ref="H30:I30"/>
    <mergeCell ref="A31:C31"/>
    <mergeCell ref="D31:E31"/>
    <mergeCell ref="F31:G31"/>
    <mergeCell ref="H31:I33"/>
    <mergeCell ref="A32:B32"/>
    <mergeCell ref="C32:D32"/>
    <mergeCell ref="F32:G32"/>
    <mergeCell ref="A33:B33"/>
    <mergeCell ref="C33:D33"/>
    <mergeCell ref="F33:G33"/>
    <mergeCell ref="C27:D27"/>
    <mergeCell ref="F27:G27"/>
    <mergeCell ref="A28:B28"/>
    <mergeCell ref="C28:D28"/>
    <mergeCell ref="F28:G28"/>
    <mergeCell ref="A29:I29"/>
    <mergeCell ref="A24:I24"/>
    <mergeCell ref="A25:C25"/>
    <mergeCell ref="D25:E25"/>
    <mergeCell ref="F25:G25"/>
    <mergeCell ref="H25:I25"/>
    <mergeCell ref="A26:C26"/>
    <mergeCell ref="D26:E26"/>
    <mergeCell ref="F26:G26"/>
    <mergeCell ref="H26:I28"/>
    <mergeCell ref="A27:B27"/>
    <mergeCell ref="A19:I19"/>
    <mergeCell ref="A20:C20"/>
    <mergeCell ref="D20:E20"/>
    <mergeCell ref="F20:G20"/>
    <mergeCell ref="H20:I20"/>
    <mergeCell ref="A21:C21"/>
    <mergeCell ref="D21:E21"/>
    <mergeCell ref="F21:G21"/>
    <mergeCell ref="H21:I23"/>
    <mergeCell ref="A22:B22"/>
    <mergeCell ref="C22:D22"/>
    <mergeCell ref="F22:G22"/>
    <mergeCell ref="A23:B23"/>
    <mergeCell ref="C23:D23"/>
    <mergeCell ref="F23:G23"/>
    <mergeCell ref="A15:C15"/>
    <mergeCell ref="D15:E15"/>
    <mergeCell ref="F15:G15"/>
    <mergeCell ref="H15:I15"/>
    <mergeCell ref="A16:C16"/>
    <mergeCell ref="D16:E16"/>
    <mergeCell ref="F16:G16"/>
    <mergeCell ref="H16:I18"/>
    <mergeCell ref="A17:B17"/>
    <mergeCell ref="C17:D17"/>
    <mergeCell ref="F17:G17"/>
    <mergeCell ref="A18:B18"/>
    <mergeCell ref="C18:D18"/>
    <mergeCell ref="F18:G18"/>
    <mergeCell ref="F13:G13"/>
    <mergeCell ref="A14:I14"/>
    <mergeCell ref="A9:I9"/>
    <mergeCell ref="A10:C10"/>
    <mergeCell ref="D10:E10"/>
    <mergeCell ref="F10:G10"/>
    <mergeCell ref="H10:I10"/>
    <mergeCell ref="A11:C11"/>
    <mergeCell ref="D11:E11"/>
    <mergeCell ref="F11:G11"/>
    <mergeCell ref="H11:I13"/>
    <mergeCell ref="A12:B12"/>
    <mergeCell ref="A1:I1"/>
    <mergeCell ref="A2:I2"/>
    <mergeCell ref="A3:I3"/>
    <mergeCell ref="A4:I4"/>
    <mergeCell ref="B174:D174"/>
    <mergeCell ref="F174:H174"/>
    <mergeCell ref="H5:I5"/>
    <mergeCell ref="A6:C6"/>
    <mergeCell ref="D6:E6"/>
    <mergeCell ref="F6:G6"/>
    <mergeCell ref="A7:B7"/>
    <mergeCell ref="A8:B8"/>
    <mergeCell ref="C7:D7"/>
    <mergeCell ref="C8:D8"/>
    <mergeCell ref="F8:G8"/>
    <mergeCell ref="H6:I8"/>
    <mergeCell ref="F7:G7"/>
    <mergeCell ref="A5:C5"/>
    <mergeCell ref="D5:E5"/>
    <mergeCell ref="F5:G5"/>
    <mergeCell ref="C12:D12"/>
    <mergeCell ref="F12:G12"/>
    <mergeCell ref="A13:B13"/>
    <mergeCell ref="C13:D13"/>
  </mergeCells>
  <dataValidations count="1">
    <dataValidation type="list" allowBlank="1" showInputMessage="1" showErrorMessage="1" sqref="A8:B8 A13:B13 A18:B18 A23:B23 A28:B28 A33:B33 A38:B38 A43:B43 A48:B48 A53:B53 A58:B58 A63:B63 A74:B74 A81:B81 A88:B88 A95:B95 A102:B102 A109:B109 A116:B116 A123:B123 A130:B130 A137:B137 A144:B144 A151:B151 D159 G163" xr:uid="{00000000-0002-0000-0700-000000000000}">
      <formula1>$S$2:$S$3</formula1>
    </dataValidation>
  </dataValidations>
  <hyperlinks>
    <hyperlink ref="A186" r:id="rId1" display="https://www.treasurer.ca.gov/ctcac/2021/application.asp" xr:uid="{BEDC3BE5-3DE2-4D29-AA34-521A9FCF2117}"/>
  </hyperlinks>
  <pageMargins left="0.7" right="0.7" top="0.75" bottom="0.75" header="0.3" footer="0.3"/>
  <pageSetup orientation="portrait" r:id="rId2"/>
  <headerFooter>
    <oddFooter>&amp;LHACA PBV RFP 11/2021&amp;C&amp;A&amp;R&amp;P</oddFooter>
  </headerFooter>
  <rowBreaks count="4" manualBreakCount="4">
    <brk id="43" max="16383" man="1"/>
    <brk id="66" max="8" man="1"/>
    <brk id="111" max="16383" man="1"/>
    <brk id="15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175"/>
  <sheetViews>
    <sheetView showGridLines="0" zoomScaleNormal="100" workbookViewId="0">
      <selection sqref="A1:H1"/>
    </sheetView>
  </sheetViews>
  <sheetFormatPr defaultRowHeight="14.5"/>
  <cols>
    <col min="1" max="1" width="10" customWidth="1"/>
    <col min="2" max="2" width="11" customWidth="1"/>
    <col min="3" max="4" width="10" customWidth="1"/>
    <col min="5" max="5" width="10.453125" customWidth="1"/>
    <col min="6" max="6" width="11.453125" customWidth="1"/>
    <col min="7" max="7" width="10" customWidth="1"/>
    <col min="8" max="8" width="10.453125" customWidth="1"/>
    <col min="9" max="9" width="10" style="29" customWidth="1"/>
    <col min="10" max="34" width="9.1796875" style="29"/>
    <col min="35" max="42" width="9.1796875" style="30"/>
  </cols>
  <sheetData>
    <row r="1" spans="1:42" ht="15.5">
      <c r="A1" s="240" t="s">
        <v>206</v>
      </c>
      <c r="B1" s="240"/>
      <c r="C1" s="240"/>
      <c r="D1" s="240"/>
      <c r="E1" s="240"/>
      <c r="F1" s="240"/>
      <c r="G1" s="240"/>
      <c r="H1" s="240"/>
      <c r="I1" s="96"/>
    </row>
    <row r="2" spans="1:42">
      <c r="A2" s="177"/>
      <c r="B2" s="177"/>
      <c r="C2" s="177"/>
      <c r="D2" s="177"/>
      <c r="E2" s="177"/>
      <c r="F2" s="177"/>
      <c r="G2" s="177"/>
      <c r="H2" s="177"/>
      <c r="I2" s="97"/>
    </row>
    <row r="3" spans="1:42" ht="15.5">
      <c r="A3" s="435" t="s">
        <v>207</v>
      </c>
      <c r="B3" s="435"/>
      <c r="C3" s="435"/>
      <c r="D3" s="435"/>
      <c r="E3" s="435"/>
      <c r="F3" s="435"/>
      <c r="G3" s="435"/>
      <c r="H3" s="435"/>
      <c r="I3" s="98"/>
    </row>
    <row r="4" spans="1:42" s="1" customFormat="1" ht="60" customHeight="1">
      <c r="A4" s="413" t="s">
        <v>949</v>
      </c>
      <c r="B4" s="413"/>
      <c r="C4" s="413"/>
      <c r="D4" s="413"/>
      <c r="E4" s="413"/>
      <c r="F4" s="413"/>
      <c r="G4" s="413"/>
      <c r="H4" s="413"/>
      <c r="I4" s="99"/>
      <c r="J4" s="60"/>
      <c r="K4" s="60"/>
      <c r="L4" s="60"/>
      <c r="M4" s="60"/>
      <c r="N4" s="60"/>
      <c r="O4" s="60"/>
      <c r="P4" s="60"/>
      <c r="Q4" s="60"/>
      <c r="R4" s="60"/>
      <c r="S4" s="60"/>
      <c r="T4" s="60"/>
      <c r="U4" s="60"/>
      <c r="V4" s="60"/>
      <c r="W4" s="60"/>
      <c r="X4" s="60"/>
      <c r="Y4" s="60"/>
      <c r="Z4" s="60"/>
      <c r="AA4" s="60"/>
      <c r="AB4" s="60"/>
      <c r="AC4" s="60"/>
      <c r="AD4" s="60"/>
      <c r="AE4" s="60"/>
      <c r="AF4" s="60"/>
      <c r="AG4" s="60"/>
      <c r="AH4" s="60"/>
      <c r="AI4" s="132"/>
      <c r="AJ4" s="132"/>
      <c r="AK4" s="132"/>
      <c r="AL4" s="132"/>
      <c r="AM4" s="132"/>
      <c r="AN4" s="132"/>
      <c r="AO4" s="132"/>
      <c r="AP4" s="132"/>
    </row>
    <row r="5" spans="1:42">
      <c r="A5" s="210" t="s">
        <v>946</v>
      </c>
      <c r="B5" s="210"/>
      <c r="C5" s="210"/>
      <c r="D5" s="210"/>
      <c r="E5" s="210"/>
      <c r="F5" s="210"/>
      <c r="G5" s="210"/>
      <c r="H5" s="210"/>
      <c r="I5" s="99"/>
    </row>
    <row r="6" spans="1:42">
      <c r="A6" s="119"/>
      <c r="B6" s="119"/>
      <c r="C6" s="119"/>
      <c r="D6" s="119"/>
      <c r="E6" s="119"/>
      <c r="F6" s="119"/>
      <c r="G6" s="119"/>
      <c r="H6" s="119"/>
      <c r="I6" s="99"/>
    </row>
    <row r="7" spans="1:42">
      <c r="A7" s="178" t="s">
        <v>839</v>
      </c>
      <c r="B7" s="178"/>
      <c r="C7" s="178"/>
      <c r="D7" s="178"/>
      <c r="E7" s="178"/>
      <c r="F7" s="178"/>
      <c r="G7" s="178"/>
      <c r="H7" s="178"/>
    </row>
    <row r="8" spans="1:42">
      <c r="A8" s="178"/>
      <c r="B8" s="178"/>
      <c r="C8" s="178"/>
      <c r="D8" s="178"/>
      <c r="E8" s="178"/>
      <c r="F8" s="178"/>
      <c r="G8" s="178"/>
      <c r="H8" s="178"/>
    </row>
    <row r="9" spans="1:42">
      <c r="A9" s="178"/>
      <c r="B9" s="178"/>
      <c r="C9" s="178"/>
      <c r="D9" s="178"/>
      <c r="E9" s="178"/>
      <c r="F9" s="178"/>
      <c r="G9" s="178"/>
      <c r="H9" s="178"/>
      <c r="S9" s="29" t="s">
        <v>209</v>
      </c>
    </row>
    <row r="10" spans="1:42">
      <c r="A10" s="415"/>
      <c r="B10" s="415"/>
      <c r="C10" s="415"/>
      <c r="D10" s="415"/>
      <c r="E10" s="415"/>
      <c r="F10" s="415"/>
      <c r="G10" s="415"/>
      <c r="H10" s="415"/>
      <c r="S10" s="29" t="s">
        <v>135</v>
      </c>
    </row>
    <row r="11" spans="1:42">
      <c r="A11" s="8" t="s">
        <v>210</v>
      </c>
      <c r="B11" s="8" t="s">
        <v>211</v>
      </c>
      <c r="C11" s="10" t="s">
        <v>220</v>
      </c>
      <c r="D11" s="8" t="s">
        <v>214</v>
      </c>
      <c r="E11" s="8" t="s">
        <v>215</v>
      </c>
      <c r="F11" s="8" t="s">
        <v>216</v>
      </c>
      <c r="G11" s="8" t="s">
        <v>217</v>
      </c>
      <c r="H11" s="12" t="s">
        <v>221</v>
      </c>
      <c r="I11" s="100"/>
      <c r="S11" s="29" t="s">
        <v>136</v>
      </c>
    </row>
    <row r="12" spans="1:42" ht="15" customHeight="1">
      <c r="A12" s="410" t="s">
        <v>227</v>
      </c>
      <c r="B12" s="410" t="s">
        <v>208</v>
      </c>
      <c r="C12" s="410" t="s">
        <v>212</v>
      </c>
      <c r="D12" s="410" t="s">
        <v>213</v>
      </c>
      <c r="E12" s="410" t="s">
        <v>302</v>
      </c>
      <c r="F12" s="410" t="s">
        <v>218</v>
      </c>
      <c r="G12" s="410" t="s">
        <v>303</v>
      </c>
      <c r="H12" s="410" t="s">
        <v>219</v>
      </c>
      <c r="I12" s="60"/>
      <c r="S12" s="29" t="s">
        <v>137</v>
      </c>
    </row>
    <row r="13" spans="1:42">
      <c r="A13" s="411"/>
      <c r="B13" s="411"/>
      <c r="C13" s="411"/>
      <c r="D13" s="411"/>
      <c r="E13" s="411"/>
      <c r="F13" s="411"/>
      <c r="G13" s="411"/>
      <c r="H13" s="411"/>
      <c r="S13" s="29" t="s">
        <v>138</v>
      </c>
    </row>
    <row r="14" spans="1:42">
      <c r="A14" s="411"/>
      <c r="B14" s="411"/>
      <c r="C14" s="411"/>
      <c r="D14" s="411"/>
      <c r="E14" s="411"/>
      <c r="F14" s="411"/>
      <c r="G14" s="411"/>
      <c r="H14" s="411"/>
      <c r="S14" s="29" t="s">
        <v>139</v>
      </c>
    </row>
    <row r="15" spans="1:42">
      <c r="A15" s="412"/>
      <c r="B15" s="412"/>
      <c r="C15" s="412"/>
      <c r="D15" s="412"/>
      <c r="E15" s="412"/>
      <c r="F15" s="412"/>
      <c r="G15" s="412"/>
      <c r="H15" s="412"/>
      <c r="S15" s="29" t="s">
        <v>140</v>
      </c>
    </row>
    <row r="16" spans="1:42">
      <c r="A16" s="81"/>
      <c r="B16" s="74"/>
      <c r="C16" s="89"/>
      <c r="D16" s="90"/>
      <c r="E16" s="11">
        <f>C16*D16</f>
        <v>0</v>
      </c>
      <c r="F16" s="90"/>
      <c r="G16" s="11">
        <f>D16+F16</f>
        <v>0</v>
      </c>
      <c r="H16" s="91"/>
      <c r="S16" s="29" t="s">
        <v>141</v>
      </c>
    </row>
    <row r="17" spans="1:19">
      <c r="A17" s="81"/>
      <c r="B17" s="74"/>
      <c r="C17" s="89"/>
      <c r="D17" s="90"/>
      <c r="E17" s="11">
        <f t="shared" ref="E17:E37" si="0">C17*D17</f>
        <v>0</v>
      </c>
      <c r="F17" s="90"/>
      <c r="G17" s="11">
        <f t="shared" ref="G17:G37" si="1">D17+F17</f>
        <v>0</v>
      </c>
      <c r="H17" s="91"/>
    </row>
    <row r="18" spans="1:19">
      <c r="A18" s="81"/>
      <c r="B18" s="74"/>
      <c r="C18" s="89"/>
      <c r="D18" s="90"/>
      <c r="E18" s="11">
        <f t="shared" si="0"/>
        <v>0</v>
      </c>
      <c r="F18" s="90"/>
      <c r="G18" s="11">
        <f t="shared" si="1"/>
        <v>0</v>
      </c>
      <c r="H18" s="91"/>
      <c r="S18" s="61">
        <v>0.3</v>
      </c>
    </row>
    <row r="19" spans="1:19">
      <c r="A19" s="81"/>
      <c r="B19" s="74"/>
      <c r="C19" s="89"/>
      <c r="D19" s="90"/>
      <c r="E19" s="11">
        <f t="shared" si="0"/>
        <v>0</v>
      </c>
      <c r="F19" s="90"/>
      <c r="G19" s="11">
        <f t="shared" si="1"/>
        <v>0</v>
      </c>
      <c r="H19" s="91"/>
      <c r="S19" s="61">
        <v>0.5</v>
      </c>
    </row>
    <row r="20" spans="1:19">
      <c r="A20" s="81"/>
      <c r="B20" s="74"/>
      <c r="C20" s="89"/>
      <c r="D20" s="90"/>
      <c r="E20" s="11">
        <f t="shared" si="0"/>
        <v>0</v>
      </c>
      <c r="F20" s="90"/>
      <c r="G20" s="11">
        <f t="shared" si="1"/>
        <v>0</v>
      </c>
      <c r="H20" s="91"/>
    </row>
    <row r="21" spans="1:19">
      <c r="A21" s="81"/>
      <c r="B21" s="74"/>
      <c r="C21" s="89"/>
      <c r="D21" s="90"/>
      <c r="E21" s="11">
        <f t="shared" si="0"/>
        <v>0</v>
      </c>
      <c r="F21" s="90"/>
      <c r="G21" s="11">
        <f t="shared" si="1"/>
        <v>0</v>
      </c>
      <c r="H21" s="91"/>
    </row>
    <row r="22" spans="1:19">
      <c r="A22" s="81"/>
      <c r="B22" s="74"/>
      <c r="C22" s="89"/>
      <c r="D22" s="90"/>
      <c r="E22" s="11">
        <f t="shared" si="0"/>
        <v>0</v>
      </c>
      <c r="F22" s="90"/>
      <c r="G22" s="11">
        <f t="shared" si="1"/>
        <v>0</v>
      </c>
      <c r="H22" s="91"/>
      <c r="S22" s="29" t="s">
        <v>52</v>
      </c>
    </row>
    <row r="23" spans="1:19">
      <c r="A23" s="81"/>
      <c r="B23" s="74"/>
      <c r="C23" s="89"/>
      <c r="D23" s="90"/>
      <c r="E23" s="11">
        <f t="shared" si="0"/>
        <v>0</v>
      </c>
      <c r="F23" s="90"/>
      <c r="G23" s="11">
        <f t="shared" si="1"/>
        <v>0</v>
      </c>
      <c r="H23" s="91"/>
      <c r="S23" s="29" t="s">
        <v>53</v>
      </c>
    </row>
    <row r="24" spans="1:19">
      <c r="A24" s="81"/>
      <c r="B24" s="74"/>
      <c r="C24" s="89"/>
      <c r="D24" s="90"/>
      <c r="E24" s="11">
        <f t="shared" si="0"/>
        <v>0</v>
      </c>
      <c r="F24" s="90"/>
      <c r="G24" s="11">
        <f t="shared" si="1"/>
        <v>0</v>
      </c>
      <c r="H24" s="91"/>
    </row>
    <row r="25" spans="1:19">
      <c r="A25" s="81"/>
      <c r="B25" s="74"/>
      <c r="C25" s="89"/>
      <c r="D25" s="90"/>
      <c r="E25" s="11">
        <f t="shared" si="0"/>
        <v>0</v>
      </c>
      <c r="F25" s="90"/>
      <c r="G25" s="11">
        <f t="shared" si="1"/>
        <v>0</v>
      </c>
      <c r="H25" s="91"/>
    </row>
    <row r="26" spans="1:19">
      <c r="A26" s="81"/>
      <c r="B26" s="74"/>
      <c r="C26" s="89"/>
      <c r="D26" s="90"/>
      <c r="E26" s="11">
        <f t="shared" si="0"/>
        <v>0</v>
      </c>
      <c r="F26" s="90"/>
      <c r="G26" s="11">
        <f t="shared" si="1"/>
        <v>0</v>
      </c>
      <c r="H26" s="91"/>
    </row>
    <row r="27" spans="1:19">
      <c r="A27" s="81"/>
      <c r="B27" s="74"/>
      <c r="C27" s="89"/>
      <c r="D27" s="90"/>
      <c r="E27" s="11">
        <f t="shared" si="0"/>
        <v>0</v>
      </c>
      <c r="F27" s="90"/>
      <c r="G27" s="11">
        <f t="shared" si="1"/>
        <v>0</v>
      </c>
      <c r="H27" s="91"/>
    </row>
    <row r="28" spans="1:19">
      <c r="A28" s="81"/>
      <c r="B28" s="74"/>
      <c r="C28" s="89"/>
      <c r="D28" s="90"/>
      <c r="E28" s="11">
        <f t="shared" si="0"/>
        <v>0</v>
      </c>
      <c r="F28" s="90"/>
      <c r="G28" s="11">
        <f t="shared" si="1"/>
        <v>0</v>
      </c>
      <c r="H28" s="91"/>
    </row>
    <row r="29" spans="1:19">
      <c r="A29" s="81"/>
      <c r="B29" s="74"/>
      <c r="C29" s="89"/>
      <c r="D29" s="90"/>
      <c r="E29" s="11">
        <f t="shared" si="0"/>
        <v>0</v>
      </c>
      <c r="F29" s="90"/>
      <c r="G29" s="11">
        <f t="shared" si="1"/>
        <v>0</v>
      </c>
      <c r="H29" s="91"/>
    </row>
    <row r="30" spans="1:19">
      <c r="A30" s="81"/>
      <c r="B30" s="74"/>
      <c r="C30" s="89"/>
      <c r="D30" s="90"/>
      <c r="E30" s="11">
        <f t="shared" si="0"/>
        <v>0</v>
      </c>
      <c r="F30" s="90"/>
      <c r="G30" s="11">
        <f t="shared" si="1"/>
        <v>0</v>
      </c>
      <c r="H30" s="91"/>
    </row>
    <row r="31" spans="1:19">
      <c r="A31" s="81"/>
      <c r="B31" s="74"/>
      <c r="C31" s="89"/>
      <c r="D31" s="90"/>
      <c r="E31" s="11">
        <f t="shared" si="0"/>
        <v>0</v>
      </c>
      <c r="F31" s="90"/>
      <c r="G31" s="11">
        <f t="shared" si="1"/>
        <v>0</v>
      </c>
      <c r="H31" s="91"/>
    </row>
    <row r="32" spans="1:19">
      <c r="A32" s="81"/>
      <c r="B32" s="74"/>
      <c r="C32" s="89"/>
      <c r="D32" s="90"/>
      <c r="E32" s="11">
        <f t="shared" si="0"/>
        <v>0</v>
      </c>
      <c r="F32" s="90"/>
      <c r="G32" s="11">
        <f t="shared" si="1"/>
        <v>0</v>
      </c>
      <c r="H32" s="91"/>
    </row>
    <row r="33" spans="1:8">
      <c r="A33" s="81"/>
      <c r="B33" s="74"/>
      <c r="C33" s="89"/>
      <c r="D33" s="90"/>
      <c r="E33" s="11">
        <f t="shared" si="0"/>
        <v>0</v>
      </c>
      <c r="F33" s="90"/>
      <c r="G33" s="11">
        <f t="shared" si="1"/>
        <v>0</v>
      </c>
      <c r="H33" s="91"/>
    </row>
    <row r="34" spans="1:8">
      <c r="A34" s="81"/>
      <c r="B34" s="81"/>
      <c r="C34" s="89"/>
      <c r="D34" s="90"/>
      <c r="E34" s="11">
        <f t="shared" si="0"/>
        <v>0</v>
      </c>
      <c r="F34" s="90"/>
      <c r="G34" s="11">
        <f t="shared" si="1"/>
        <v>0</v>
      </c>
      <c r="H34" s="91"/>
    </row>
    <row r="35" spans="1:8">
      <c r="A35" s="81"/>
      <c r="B35" s="81"/>
      <c r="C35" s="89"/>
      <c r="D35" s="90"/>
      <c r="E35" s="11">
        <f t="shared" si="0"/>
        <v>0</v>
      </c>
      <c r="F35" s="90"/>
      <c r="G35" s="11">
        <f t="shared" si="1"/>
        <v>0</v>
      </c>
      <c r="H35" s="91"/>
    </row>
    <row r="36" spans="1:8">
      <c r="A36" s="81"/>
      <c r="B36" s="81"/>
      <c r="C36" s="89"/>
      <c r="D36" s="90"/>
      <c r="E36" s="11">
        <f t="shared" si="0"/>
        <v>0</v>
      </c>
      <c r="F36" s="90"/>
      <c r="G36" s="11">
        <f t="shared" si="1"/>
        <v>0</v>
      </c>
      <c r="H36" s="91"/>
    </row>
    <row r="37" spans="1:8">
      <c r="A37" s="81"/>
      <c r="B37" s="81"/>
      <c r="C37" s="89"/>
      <c r="D37" s="90"/>
      <c r="E37" s="11">
        <f t="shared" si="0"/>
        <v>0</v>
      </c>
      <c r="F37" s="90"/>
      <c r="G37" s="11">
        <f t="shared" si="1"/>
        <v>0</v>
      </c>
      <c r="H37" s="91"/>
    </row>
    <row r="38" spans="1:8" ht="15" customHeight="1">
      <c r="A38" s="418" t="s">
        <v>222</v>
      </c>
      <c r="B38" s="419"/>
      <c r="C38" s="431">
        <f>SUM(C16:C37)</f>
        <v>0</v>
      </c>
      <c r="D38" s="422" t="s">
        <v>226</v>
      </c>
      <c r="E38" s="406">
        <f>SUMIF(A16:A37,"No",E16:E37)</f>
        <v>0</v>
      </c>
      <c r="F38" s="422" t="s">
        <v>226</v>
      </c>
      <c r="G38" s="414">
        <f>SUMIF(A16:A37,"No",G16:G37)</f>
        <v>0</v>
      </c>
      <c r="H38" s="276"/>
    </row>
    <row r="39" spans="1:8" ht="15" customHeight="1">
      <c r="A39" s="420"/>
      <c r="B39" s="421"/>
      <c r="C39" s="432"/>
      <c r="D39" s="423"/>
      <c r="E39" s="408"/>
      <c r="F39" s="423"/>
      <c r="G39" s="414"/>
      <c r="H39" s="269"/>
    </row>
    <row r="40" spans="1:8" ht="15" customHeight="1">
      <c r="A40" s="427" t="s">
        <v>223</v>
      </c>
      <c r="B40" s="427"/>
      <c r="C40" s="428">
        <f>SUMIF(A16:A37,"Yes",C16:C37)</f>
        <v>0</v>
      </c>
      <c r="D40" s="429" t="s">
        <v>225</v>
      </c>
      <c r="E40" s="414">
        <f>SUMIF(A16:A37,"Yes",E16:E37)</f>
        <v>0</v>
      </c>
      <c r="F40" s="405" t="s">
        <v>225</v>
      </c>
      <c r="G40" s="414">
        <f>SUMIF(A16:A37,"Yes",G16:G37)</f>
        <v>0</v>
      </c>
      <c r="H40" s="269"/>
    </row>
    <row r="41" spans="1:8" ht="15" customHeight="1">
      <c r="A41" s="427"/>
      <c r="B41" s="427"/>
      <c r="C41" s="428"/>
      <c r="D41" s="430"/>
      <c r="E41" s="414"/>
      <c r="F41" s="405"/>
      <c r="G41" s="414"/>
      <c r="H41" s="269"/>
    </row>
    <row r="42" spans="1:8" ht="15" customHeight="1">
      <c r="A42" s="416"/>
      <c r="B42" s="416"/>
      <c r="C42" s="417"/>
      <c r="D42" s="13" t="s">
        <v>224</v>
      </c>
      <c r="E42" s="14">
        <f>SUM(E16:E37)</f>
        <v>0</v>
      </c>
      <c r="F42" s="13" t="s">
        <v>224</v>
      </c>
      <c r="G42" s="14">
        <f>SUM(G16:G37)</f>
        <v>0</v>
      </c>
      <c r="H42" s="269"/>
    </row>
    <row r="43" spans="1:8" ht="15" customHeight="1">
      <c r="A43" s="416"/>
      <c r="B43" s="416"/>
      <c r="C43" s="417"/>
      <c r="D43" s="405" t="s">
        <v>299</v>
      </c>
      <c r="E43" s="414">
        <f>E42*12</f>
        <v>0</v>
      </c>
      <c r="F43" s="433"/>
      <c r="G43" s="434"/>
      <c r="H43" s="434"/>
    </row>
    <row r="44" spans="1:8" ht="15" customHeight="1">
      <c r="A44" s="416"/>
      <c r="B44" s="416"/>
      <c r="C44" s="417"/>
      <c r="D44" s="405"/>
      <c r="E44" s="414"/>
      <c r="F44" s="433"/>
      <c r="G44" s="434"/>
      <c r="H44" s="434"/>
    </row>
    <row r="45" spans="1:8" ht="15" customHeight="1">
      <c r="A45" s="416"/>
      <c r="B45" s="416"/>
      <c r="C45" s="417"/>
      <c r="D45" s="405"/>
      <c r="E45" s="414"/>
      <c r="F45" s="433"/>
      <c r="G45" s="434"/>
      <c r="H45" s="434"/>
    </row>
    <row r="46" spans="1:8" ht="15" customHeight="1">
      <c r="A46" s="404"/>
      <c r="B46" s="404"/>
      <c r="C46" s="404"/>
      <c r="D46" s="404"/>
      <c r="E46" s="404"/>
      <c r="F46" s="404"/>
      <c r="G46" s="404"/>
      <c r="H46" s="404"/>
    </row>
    <row r="47" spans="1:8">
      <c r="A47" s="393" t="s">
        <v>228</v>
      </c>
      <c r="B47" s="393"/>
      <c r="C47" s="393"/>
      <c r="D47" s="393"/>
      <c r="E47" s="393"/>
      <c r="F47" s="393"/>
      <c r="G47" s="393"/>
      <c r="H47" s="393"/>
    </row>
    <row r="48" spans="1:8">
      <c r="A48" s="338"/>
      <c r="B48" s="338"/>
      <c r="C48" s="338"/>
      <c r="D48" s="338"/>
      <c r="E48" s="338"/>
      <c r="F48" s="338"/>
      <c r="G48" s="338"/>
      <c r="H48" s="338"/>
    </row>
    <row r="49" spans="1:8">
      <c r="A49" s="331"/>
      <c r="B49" s="8" t="s">
        <v>210</v>
      </c>
      <c r="C49" s="8" t="s">
        <v>211</v>
      </c>
      <c r="D49" s="10" t="s">
        <v>220</v>
      </c>
      <c r="E49" s="8" t="s">
        <v>214</v>
      </c>
      <c r="F49" s="269"/>
      <c r="G49" s="224"/>
      <c r="H49" s="224"/>
    </row>
    <row r="50" spans="1:8" ht="15" customHeight="1">
      <c r="A50" s="331"/>
      <c r="B50" s="410" t="s">
        <v>208</v>
      </c>
      <c r="C50" s="410" t="s">
        <v>212</v>
      </c>
      <c r="D50" s="410" t="s">
        <v>213</v>
      </c>
      <c r="E50" s="410" t="s">
        <v>714</v>
      </c>
      <c r="F50" s="269"/>
      <c r="G50" s="224"/>
      <c r="H50" s="224"/>
    </row>
    <row r="51" spans="1:8">
      <c r="A51" s="331"/>
      <c r="B51" s="411"/>
      <c r="C51" s="411"/>
      <c r="D51" s="411"/>
      <c r="E51" s="411"/>
      <c r="F51" s="269"/>
      <c r="G51" s="224"/>
      <c r="H51" s="224"/>
    </row>
    <row r="52" spans="1:8">
      <c r="A52" s="331"/>
      <c r="B52" s="411"/>
      <c r="C52" s="411"/>
      <c r="D52" s="411"/>
      <c r="E52" s="411"/>
      <c r="F52" s="269"/>
      <c r="G52" s="224"/>
      <c r="H52" s="224"/>
    </row>
    <row r="53" spans="1:8">
      <c r="A53" s="331"/>
      <c r="B53" s="412"/>
      <c r="C53" s="412"/>
      <c r="D53" s="412"/>
      <c r="E53" s="412"/>
      <c r="F53" s="269"/>
      <c r="G53" s="224"/>
      <c r="H53" s="224"/>
    </row>
    <row r="54" spans="1:8">
      <c r="A54" s="331"/>
      <c r="B54" s="81"/>
      <c r="C54" s="74"/>
      <c r="D54" s="90"/>
      <c r="E54" s="15">
        <f>C54*D54</f>
        <v>0</v>
      </c>
      <c r="F54" s="269"/>
      <c r="G54" s="224"/>
      <c r="H54" s="224"/>
    </row>
    <row r="55" spans="1:8">
      <c r="A55" s="331"/>
      <c r="B55" s="81"/>
      <c r="C55" s="74"/>
      <c r="D55" s="90"/>
      <c r="E55" s="15">
        <f>C55*D55</f>
        <v>0</v>
      </c>
      <c r="F55" s="269"/>
      <c r="G55" s="224"/>
      <c r="H55" s="224"/>
    </row>
    <row r="56" spans="1:8">
      <c r="A56" s="331"/>
      <c r="B56" s="13" t="s">
        <v>224</v>
      </c>
      <c r="C56" s="8">
        <f>SUM(C54:C55)</f>
        <v>0</v>
      </c>
      <c r="D56" s="13" t="s">
        <v>224</v>
      </c>
      <c r="E56" s="14">
        <f>SUM(E54:E55)</f>
        <v>0</v>
      </c>
      <c r="F56" s="269"/>
      <c r="G56" s="224"/>
      <c r="H56" s="224"/>
    </row>
    <row r="57" spans="1:8">
      <c r="A57" s="224"/>
      <c r="B57" s="224"/>
      <c r="C57" s="331"/>
      <c r="D57" s="405" t="s">
        <v>298</v>
      </c>
      <c r="E57" s="406">
        <f>E56*12</f>
        <v>0</v>
      </c>
      <c r="F57" s="269"/>
      <c r="G57" s="224"/>
      <c r="H57" s="224"/>
    </row>
    <row r="58" spans="1:8">
      <c r="A58" s="224"/>
      <c r="B58" s="224"/>
      <c r="C58" s="331"/>
      <c r="D58" s="405"/>
      <c r="E58" s="407"/>
      <c r="F58" s="269"/>
      <c r="G58" s="224"/>
      <c r="H58" s="224"/>
    </row>
    <row r="59" spans="1:8">
      <c r="A59" s="224"/>
      <c r="B59" s="224"/>
      <c r="C59" s="331"/>
      <c r="D59" s="405"/>
      <c r="E59" s="408"/>
      <c r="F59" s="269"/>
      <c r="G59" s="224"/>
      <c r="H59" s="224"/>
    </row>
    <row r="60" spans="1:8">
      <c r="A60" s="177"/>
      <c r="B60" s="177"/>
      <c r="C60" s="177"/>
      <c r="D60" s="177"/>
      <c r="E60" s="177"/>
      <c r="F60" s="177"/>
      <c r="G60" s="177"/>
      <c r="H60" s="177"/>
    </row>
    <row r="61" spans="1:8">
      <c r="A61" s="393" t="s">
        <v>229</v>
      </c>
      <c r="B61" s="393"/>
      <c r="C61" s="393"/>
      <c r="D61" s="393"/>
      <c r="E61" s="393"/>
      <c r="F61" s="393"/>
      <c r="G61" s="393"/>
      <c r="H61" s="393"/>
    </row>
    <row r="62" spans="1:8">
      <c r="A62" s="177"/>
      <c r="B62" s="177"/>
      <c r="C62" s="177"/>
      <c r="D62" s="177"/>
      <c r="E62" s="177"/>
      <c r="F62" s="177"/>
      <c r="G62" s="177"/>
      <c r="H62" s="177"/>
    </row>
    <row r="63" spans="1:8">
      <c r="A63" s="331"/>
      <c r="B63" s="8" t="s">
        <v>210</v>
      </c>
      <c r="C63" s="8" t="s">
        <v>211</v>
      </c>
      <c r="D63" s="10" t="s">
        <v>220</v>
      </c>
      <c r="E63" s="8" t="s">
        <v>214</v>
      </c>
      <c r="F63" s="269"/>
      <c r="G63" s="224"/>
      <c r="H63" s="224"/>
    </row>
    <row r="64" spans="1:8">
      <c r="A64" s="331"/>
      <c r="B64" s="410" t="s">
        <v>208</v>
      </c>
      <c r="C64" s="410" t="s">
        <v>212</v>
      </c>
      <c r="D64" s="410" t="s">
        <v>213</v>
      </c>
      <c r="E64" s="410" t="s">
        <v>714</v>
      </c>
      <c r="F64" s="269"/>
      <c r="G64" s="224"/>
      <c r="H64" s="224"/>
    </row>
    <row r="65" spans="1:8">
      <c r="A65" s="331"/>
      <c r="B65" s="411"/>
      <c r="C65" s="411"/>
      <c r="D65" s="411"/>
      <c r="E65" s="411"/>
      <c r="F65" s="269"/>
      <c r="G65" s="224"/>
      <c r="H65" s="224"/>
    </row>
    <row r="66" spans="1:8">
      <c r="A66" s="331"/>
      <c r="B66" s="411"/>
      <c r="C66" s="411"/>
      <c r="D66" s="411"/>
      <c r="E66" s="411"/>
      <c r="F66" s="269"/>
      <c r="G66" s="224"/>
      <c r="H66" s="224"/>
    </row>
    <row r="67" spans="1:8">
      <c r="A67" s="331"/>
      <c r="B67" s="412"/>
      <c r="C67" s="412"/>
      <c r="D67" s="412"/>
      <c r="E67" s="412"/>
      <c r="F67" s="269"/>
      <c r="G67" s="224"/>
      <c r="H67" s="224"/>
    </row>
    <row r="68" spans="1:8">
      <c r="A68" s="331"/>
      <c r="B68" s="81"/>
      <c r="C68" s="74"/>
      <c r="D68" s="90"/>
      <c r="E68" s="15">
        <f>C68*D68</f>
        <v>0</v>
      </c>
      <c r="F68" s="269"/>
      <c r="G68" s="224"/>
      <c r="H68" s="224"/>
    </row>
    <row r="69" spans="1:8">
      <c r="A69" s="331"/>
      <c r="B69" s="81"/>
      <c r="C69" s="74"/>
      <c r="D69" s="90"/>
      <c r="E69" s="15">
        <f t="shared" ref="E69:E76" si="2">C69*D69</f>
        <v>0</v>
      </c>
      <c r="F69" s="269"/>
      <c r="G69" s="224"/>
      <c r="H69" s="224"/>
    </row>
    <row r="70" spans="1:8">
      <c r="A70" s="331"/>
      <c r="B70" s="81"/>
      <c r="C70" s="74"/>
      <c r="D70" s="90"/>
      <c r="E70" s="15">
        <f t="shared" si="2"/>
        <v>0</v>
      </c>
      <c r="F70" s="269"/>
      <c r="G70" s="224"/>
      <c r="H70" s="224"/>
    </row>
    <row r="71" spans="1:8">
      <c r="A71" s="331"/>
      <c r="B71" s="81"/>
      <c r="C71" s="74"/>
      <c r="D71" s="90"/>
      <c r="E71" s="15">
        <f t="shared" si="2"/>
        <v>0</v>
      </c>
      <c r="F71" s="269"/>
      <c r="G71" s="224"/>
      <c r="H71" s="224"/>
    </row>
    <row r="72" spans="1:8">
      <c r="A72" s="331"/>
      <c r="B72" s="81"/>
      <c r="C72" s="74"/>
      <c r="D72" s="90"/>
      <c r="E72" s="15">
        <f t="shared" si="2"/>
        <v>0</v>
      </c>
      <c r="F72" s="269"/>
      <c r="G72" s="224"/>
      <c r="H72" s="224"/>
    </row>
    <row r="73" spans="1:8">
      <c r="A73" s="331"/>
      <c r="B73" s="81"/>
      <c r="C73" s="74"/>
      <c r="D73" s="90"/>
      <c r="E73" s="15">
        <f t="shared" si="2"/>
        <v>0</v>
      </c>
      <c r="F73" s="269"/>
      <c r="G73" s="224"/>
      <c r="H73" s="224"/>
    </row>
    <row r="74" spans="1:8">
      <c r="A74" s="331"/>
      <c r="B74" s="81"/>
      <c r="C74" s="74"/>
      <c r="D74" s="90"/>
      <c r="E74" s="15">
        <f t="shared" si="2"/>
        <v>0</v>
      </c>
      <c r="F74" s="269"/>
      <c r="G74" s="224"/>
      <c r="H74" s="224"/>
    </row>
    <row r="75" spans="1:8">
      <c r="A75" s="331"/>
      <c r="B75" s="81"/>
      <c r="C75" s="74"/>
      <c r="D75" s="90"/>
      <c r="E75" s="15">
        <f t="shared" si="2"/>
        <v>0</v>
      </c>
      <c r="F75" s="269"/>
      <c r="G75" s="224"/>
      <c r="H75" s="224"/>
    </row>
    <row r="76" spans="1:8">
      <c r="A76" s="331"/>
      <c r="B76" s="81"/>
      <c r="C76" s="74"/>
      <c r="D76" s="90"/>
      <c r="E76" s="15">
        <f t="shared" si="2"/>
        <v>0</v>
      </c>
      <c r="F76" s="269"/>
      <c r="G76" s="224"/>
      <c r="H76" s="224"/>
    </row>
    <row r="77" spans="1:8">
      <c r="A77" s="331"/>
      <c r="B77" s="13" t="s">
        <v>224</v>
      </c>
      <c r="C77" s="8">
        <f>SUM(C68:C76)</f>
        <v>0</v>
      </c>
      <c r="D77" s="13" t="s">
        <v>224</v>
      </c>
      <c r="E77" s="14">
        <f>SUM(E68:E76)</f>
        <v>0</v>
      </c>
      <c r="F77" s="269"/>
      <c r="G77" s="224"/>
      <c r="H77" s="224"/>
    </row>
    <row r="78" spans="1:8">
      <c r="A78" s="224"/>
      <c r="B78" s="224"/>
      <c r="C78" s="331"/>
      <c r="D78" s="409" t="s">
        <v>298</v>
      </c>
      <c r="E78" s="406">
        <f>E77*12</f>
        <v>0</v>
      </c>
      <c r="F78" s="269"/>
      <c r="G78" s="224"/>
      <c r="H78" s="224"/>
    </row>
    <row r="79" spans="1:8">
      <c r="A79" s="224"/>
      <c r="B79" s="224"/>
      <c r="C79" s="331"/>
      <c r="D79" s="409"/>
      <c r="E79" s="407"/>
      <c r="F79" s="269"/>
      <c r="G79" s="224"/>
      <c r="H79" s="224"/>
    </row>
    <row r="80" spans="1:8">
      <c r="A80" s="224"/>
      <c r="B80" s="224"/>
      <c r="C80" s="331"/>
      <c r="D80" s="409"/>
      <c r="E80" s="408"/>
      <c r="F80" s="269"/>
      <c r="G80" s="224"/>
      <c r="H80" s="224"/>
    </row>
    <row r="81" spans="1:8">
      <c r="A81" s="177"/>
      <c r="B81" s="177"/>
      <c r="C81" s="177"/>
      <c r="D81" s="177"/>
      <c r="E81" s="177"/>
      <c r="F81" s="177"/>
      <c r="G81" s="177"/>
      <c r="H81" s="177"/>
    </row>
    <row r="82" spans="1:8">
      <c r="A82" s="393" t="s">
        <v>230</v>
      </c>
      <c r="B82" s="393"/>
      <c r="C82" s="393"/>
      <c r="D82" s="393"/>
      <c r="E82" s="393"/>
      <c r="F82" s="393"/>
      <c r="G82" s="393"/>
      <c r="H82" s="393"/>
    </row>
    <row r="83" spans="1:8">
      <c r="A83" s="177"/>
      <c r="B83" s="177"/>
      <c r="C83" s="177"/>
      <c r="D83" s="177"/>
      <c r="E83" s="177"/>
      <c r="F83" s="177"/>
      <c r="G83" s="177"/>
      <c r="H83" s="177"/>
    </row>
    <row r="84" spans="1:8">
      <c r="A84" s="177"/>
      <c r="B84" s="175" t="s">
        <v>282</v>
      </c>
      <c r="C84" s="175"/>
      <c r="D84" s="175"/>
      <c r="E84" s="239"/>
      <c r="F84" s="81"/>
      <c r="G84" s="269"/>
      <c r="H84" s="177"/>
    </row>
    <row r="85" spans="1:8">
      <c r="A85" s="177"/>
      <c r="B85" s="175" t="s">
        <v>231</v>
      </c>
      <c r="C85" s="175"/>
      <c r="D85" s="175"/>
      <c r="E85" s="239"/>
      <c r="F85" s="81"/>
      <c r="G85" s="269"/>
      <c r="H85" s="177"/>
    </row>
    <row r="86" spans="1:8">
      <c r="A86" s="177"/>
      <c r="B86" s="175" t="s">
        <v>232</v>
      </c>
      <c r="C86" s="175"/>
      <c r="D86" s="175"/>
      <c r="E86" s="239"/>
      <c r="F86" s="92"/>
      <c r="G86" s="269"/>
      <c r="H86" s="177"/>
    </row>
    <row r="87" spans="1:8">
      <c r="A87" s="177"/>
      <c r="B87" s="393" t="s">
        <v>237</v>
      </c>
      <c r="C87" s="393"/>
      <c r="D87" s="393"/>
      <c r="E87" s="401"/>
      <c r="F87" s="93"/>
      <c r="G87" s="269"/>
      <c r="H87" s="177"/>
    </row>
    <row r="88" spans="1:8">
      <c r="A88" s="177"/>
      <c r="B88" s="177"/>
      <c r="C88" s="177"/>
      <c r="D88" s="177"/>
      <c r="E88" s="177"/>
      <c r="F88" s="177"/>
      <c r="G88" s="177"/>
      <c r="H88" s="177"/>
    </row>
    <row r="89" spans="1:8">
      <c r="A89" s="393" t="s">
        <v>233</v>
      </c>
      <c r="B89" s="393"/>
      <c r="C89" s="393"/>
      <c r="D89" s="393"/>
      <c r="E89" s="393"/>
      <c r="F89" s="393"/>
      <c r="G89" s="393"/>
      <c r="H89" s="393"/>
    </row>
    <row r="90" spans="1:8">
      <c r="A90" s="177"/>
      <c r="B90" s="177"/>
      <c r="C90" s="177"/>
      <c r="D90" s="177"/>
      <c r="E90" s="177"/>
      <c r="F90" s="177"/>
      <c r="G90" s="177"/>
      <c r="H90" s="177"/>
    </row>
    <row r="91" spans="1:8">
      <c r="A91" s="177"/>
      <c r="B91" s="175" t="s">
        <v>234</v>
      </c>
      <c r="C91" s="175"/>
      <c r="D91" s="175"/>
      <c r="E91" s="239"/>
      <c r="F91" s="94"/>
      <c r="G91" s="269"/>
      <c r="H91" s="177"/>
    </row>
    <row r="92" spans="1:8">
      <c r="A92" s="177"/>
      <c r="B92" s="175" t="s">
        <v>235</v>
      </c>
      <c r="C92" s="175"/>
      <c r="D92" s="175"/>
      <c r="E92" s="239"/>
      <c r="F92" s="94"/>
      <c r="G92" s="269"/>
      <c r="H92" s="177"/>
    </row>
    <row r="93" spans="1:8">
      <c r="A93" s="177"/>
      <c r="B93" s="175" t="s">
        <v>243</v>
      </c>
      <c r="C93" s="175"/>
      <c r="D93" s="175"/>
      <c r="E93" s="239"/>
      <c r="F93" s="94"/>
      <c r="G93" s="269"/>
      <c r="H93" s="177"/>
    </row>
    <row r="94" spans="1:8">
      <c r="A94" s="177"/>
      <c r="B94" s="175" t="s">
        <v>236</v>
      </c>
      <c r="C94" s="175"/>
      <c r="D94" s="175"/>
      <c r="E94" s="239"/>
      <c r="F94" s="398"/>
      <c r="G94" s="269"/>
      <c r="H94" s="177"/>
    </row>
    <row r="95" spans="1:8">
      <c r="A95" s="177"/>
      <c r="B95" s="245"/>
      <c r="C95" s="245"/>
      <c r="D95" s="245"/>
      <c r="E95" s="245"/>
      <c r="F95" s="399"/>
      <c r="G95" s="269"/>
      <c r="H95" s="177"/>
    </row>
    <row r="96" spans="1:8">
      <c r="A96" s="177"/>
      <c r="B96" s="400" t="s">
        <v>238</v>
      </c>
      <c r="C96" s="400"/>
      <c r="D96" s="400"/>
      <c r="E96" s="400"/>
      <c r="F96" s="22">
        <f>SUM(F91:F95)</f>
        <v>0</v>
      </c>
      <c r="G96" s="269"/>
      <c r="H96" s="177"/>
    </row>
    <row r="97" spans="1:8" ht="15.5">
      <c r="B97" s="393" t="s">
        <v>239</v>
      </c>
      <c r="C97" s="393"/>
      <c r="D97" s="393"/>
      <c r="E97" s="393"/>
      <c r="F97" s="23">
        <f>E43+E57+E78+F87+F96</f>
        <v>0</v>
      </c>
      <c r="G97" s="269"/>
      <c r="H97" s="177"/>
    </row>
    <row r="98" spans="1:8">
      <c r="A98" s="177"/>
      <c r="B98" s="177"/>
      <c r="C98" s="177"/>
      <c r="D98" s="177"/>
      <c r="E98" s="177"/>
      <c r="F98" s="177"/>
      <c r="G98" s="177"/>
      <c r="H98" s="177"/>
    </row>
    <row r="99" spans="1:8">
      <c r="A99" s="393" t="s">
        <v>240</v>
      </c>
      <c r="B99" s="393"/>
      <c r="C99" s="393"/>
      <c r="D99" s="393"/>
      <c r="E99" s="393"/>
      <c r="F99" s="393"/>
      <c r="G99" s="393"/>
      <c r="H99" s="393"/>
    </row>
    <row r="100" spans="1:8">
      <c r="A100" s="177"/>
      <c r="B100" s="177"/>
      <c r="C100" s="177"/>
      <c r="D100" s="177"/>
      <c r="E100" s="177"/>
      <c r="F100" s="177"/>
      <c r="G100" s="177"/>
      <c r="H100" s="177"/>
    </row>
    <row r="101" spans="1:8">
      <c r="A101" s="177"/>
      <c r="B101" s="175" t="s">
        <v>241</v>
      </c>
      <c r="C101" s="175"/>
      <c r="D101" s="175"/>
      <c r="E101" s="175"/>
      <c r="F101" s="239"/>
      <c r="G101" s="94"/>
      <c r="H101" s="269"/>
    </row>
    <row r="102" spans="1:8">
      <c r="A102" s="177"/>
      <c r="B102" s="175" t="s">
        <v>242</v>
      </c>
      <c r="C102" s="175"/>
      <c r="D102" s="175"/>
      <c r="E102" s="175"/>
      <c r="F102" s="239"/>
      <c r="G102" s="94"/>
      <c r="H102" s="269"/>
    </row>
    <row r="103" spans="1:8">
      <c r="A103" s="177"/>
      <c r="B103" s="175" t="s">
        <v>243</v>
      </c>
      <c r="C103" s="175"/>
      <c r="D103" s="175"/>
      <c r="E103" s="175"/>
      <c r="F103" s="239"/>
      <c r="G103" s="94"/>
      <c r="H103" s="269"/>
    </row>
    <row r="104" spans="1:8">
      <c r="A104" s="177"/>
      <c r="B104" s="393" t="s">
        <v>244</v>
      </c>
      <c r="C104" s="393"/>
      <c r="D104" s="393"/>
      <c r="E104" s="393"/>
      <c r="F104" s="393"/>
      <c r="G104" s="22">
        <f>SUM(G101:G103)</f>
        <v>0</v>
      </c>
      <c r="H104" s="269"/>
    </row>
    <row r="105" spans="1:8">
      <c r="A105" s="177"/>
      <c r="B105" s="177"/>
      <c r="C105" s="177"/>
      <c r="D105" s="177"/>
      <c r="E105" s="177"/>
      <c r="F105" s="177"/>
      <c r="G105" s="177"/>
      <c r="H105" s="177"/>
    </row>
    <row r="106" spans="1:8">
      <c r="A106" s="393" t="s">
        <v>245</v>
      </c>
      <c r="B106" s="393"/>
      <c r="C106" s="393"/>
      <c r="D106" s="393"/>
      <c r="E106" s="393"/>
      <c r="F106" s="393"/>
      <c r="G106" s="393"/>
      <c r="H106" s="393"/>
    </row>
    <row r="107" spans="1:8">
      <c r="A107" s="177"/>
      <c r="B107" s="177"/>
      <c r="C107" s="177"/>
      <c r="D107" s="177"/>
      <c r="E107" s="177"/>
      <c r="F107" s="177"/>
      <c r="G107" s="177"/>
      <c r="H107" s="177"/>
    </row>
    <row r="108" spans="1:8">
      <c r="A108" s="177"/>
      <c r="B108" s="393" t="s">
        <v>246</v>
      </c>
      <c r="C108" s="393"/>
      <c r="D108" s="393"/>
      <c r="E108" s="393"/>
      <c r="F108" s="393"/>
      <c r="G108" s="177"/>
      <c r="H108" s="177"/>
    </row>
    <row r="109" spans="1:8">
      <c r="A109" s="177"/>
      <c r="B109" s="175" t="s">
        <v>247</v>
      </c>
      <c r="C109" s="175"/>
      <c r="D109" s="175"/>
      <c r="E109" s="175"/>
      <c r="F109" s="95"/>
      <c r="G109" s="177"/>
      <c r="H109" s="177"/>
    </row>
    <row r="110" spans="1:8">
      <c r="A110" s="177"/>
      <c r="B110" s="175" t="s">
        <v>248</v>
      </c>
      <c r="C110" s="175"/>
      <c r="D110" s="175"/>
      <c r="E110" s="175"/>
      <c r="F110" s="95"/>
      <c r="G110" s="177"/>
      <c r="H110" s="177"/>
    </row>
    <row r="111" spans="1:8">
      <c r="A111" s="177"/>
      <c r="B111" s="175" t="s">
        <v>249</v>
      </c>
      <c r="C111" s="175"/>
      <c r="D111" s="175"/>
      <c r="E111" s="175"/>
      <c r="F111" s="95"/>
      <c r="G111" s="177"/>
      <c r="H111" s="177"/>
    </row>
    <row r="112" spans="1:8">
      <c r="A112" s="177"/>
      <c r="B112" s="175" t="s">
        <v>250</v>
      </c>
      <c r="C112" s="175"/>
      <c r="D112" s="175"/>
      <c r="E112" s="175"/>
      <c r="F112" s="95"/>
      <c r="G112" s="177"/>
      <c r="H112" s="177"/>
    </row>
    <row r="113" spans="1:8">
      <c r="A113" s="177"/>
      <c r="B113" s="175" t="s">
        <v>251</v>
      </c>
      <c r="C113" s="175"/>
      <c r="D113" s="175"/>
      <c r="E113" s="175"/>
      <c r="F113" s="402"/>
      <c r="G113" s="177"/>
      <c r="H113" s="177"/>
    </row>
    <row r="114" spans="1:8">
      <c r="A114" s="177"/>
      <c r="B114" s="245"/>
      <c r="C114" s="245"/>
      <c r="D114" s="245"/>
      <c r="E114" s="245"/>
      <c r="F114" s="402"/>
      <c r="G114" s="177"/>
      <c r="H114" s="177"/>
    </row>
    <row r="115" spans="1:8">
      <c r="A115" s="177"/>
      <c r="B115" s="400" t="s">
        <v>252</v>
      </c>
      <c r="C115" s="400"/>
      <c r="D115" s="400"/>
      <c r="E115" s="403"/>
      <c r="F115" s="22">
        <f>SUM(F109:F114)</f>
        <v>0</v>
      </c>
      <c r="G115" s="177"/>
      <c r="H115" s="177"/>
    </row>
    <row r="116" spans="1:8">
      <c r="A116" s="177"/>
      <c r="B116" s="177"/>
      <c r="C116" s="177"/>
      <c r="D116" s="177"/>
      <c r="E116" s="177"/>
      <c r="F116" s="177"/>
      <c r="G116" s="177"/>
      <c r="H116" s="177"/>
    </row>
    <row r="117" spans="1:8">
      <c r="A117" s="177"/>
      <c r="B117" s="393" t="s">
        <v>253</v>
      </c>
      <c r="C117" s="393"/>
      <c r="D117" s="393"/>
      <c r="E117" s="393"/>
      <c r="F117" s="393"/>
      <c r="G117" s="177"/>
      <c r="H117" s="177"/>
    </row>
    <row r="118" spans="1:8">
      <c r="A118" s="177"/>
      <c r="B118" s="393" t="s">
        <v>254</v>
      </c>
      <c r="C118" s="393"/>
      <c r="D118" s="393"/>
      <c r="E118" s="401"/>
      <c r="F118" s="93"/>
      <c r="G118" s="177"/>
      <c r="H118" s="177"/>
    </row>
    <row r="119" spans="1:8">
      <c r="A119" s="177"/>
      <c r="B119" s="177"/>
      <c r="C119" s="177"/>
      <c r="D119" s="177"/>
      <c r="E119" s="177"/>
      <c r="F119" s="177"/>
      <c r="G119" s="177"/>
      <c r="H119" s="177"/>
    </row>
    <row r="120" spans="1:8">
      <c r="A120" s="177"/>
      <c r="B120" s="393" t="s">
        <v>304</v>
      </c>
      <c r="C120" s="393"/>
      <c r="D120" s="393"/>
      <c r="E120" s="393"/>
      <c r="F120" s="393"/>
      <c r="G120" s="177"/>
      <c r="H120" s="177"/>
    </row>
    <row r="121" spans="1:8">
      <c r="A121" s="177"/>
      <c r="B121" s="390" t="s">
        <v>255</v>
      </c>
      <c r="C121" s="390"/>
      <c r="D121" s="390"/>
      <c r="E121" s="390"/>
      <c r="F121" s="94"/>
      <c r="G121" s="177"/>
      <c r="H121" s="177"/>
    </row>
    <row r="122" spans="1:8">
      <c r="A122" s="177"/>
      <c r="B122" s="390" t="s">
        <v>256</v>
      </c>
      <c r="C122" s="390"/>
      <c r="D122" s="390"/>
      <c r="E122" s="390"/>
      <c r="F122" s="94"/>
      <c r="G122" s="177"/>
      <c r="H122" s="177"/>
    </row>
    <row r="123" spans="1:8">
      <c r="A123" s="177"/>
      <c r="B123" s="390" t="s">
        <v>257</v>
      </c>
      <c r="C123" s="390"/>
      <c r="D123" s="390"/>
      <c r="E123" s="390"/>
      <c r="F123" s="94"/>
      <c r="G123" s="177"/>
      <c r="H123" s="177"/>
    </row>
    <row r="124" spans="1:8">
      <c r="A124" s="177"/>
      <c r="B124" s="390" t="s">
        <v>258</v>
      </c>
      <c r="C124" s="390"/>
      <c r="D124" s="390"/>
      <c r="E124" s="390"/>
      <c r="F124" s="94"/>
      <c r="G124" s="177"/>
      <c r="H124" s="177"/>
    </row>
    <row r="125" spans="1:8">
      <c r="A125" s="177"/>
      <c r="B125" s="393" t="s">
        <v>259</v>
      </c>
      <c r="C125" s="393"/>
      <c r="D125" s="393"/>
      <c r="E125" s="393"/>
      <c r="F125" s="22">
        <f>SUM(F121:F124)</f>
        <v>0</v>
      </c>
      <c r="G125" s="177"/>
      <c r="H125" s="177"/>
    </row>
    <row r="126" spans="1:8">
      <c r="A126" s="177"/>
      <c r="B126" s="177"/>
      <c r="C126" s="177"/>
      <c r="D126" s="177"/>
      <c r="E126" s="177"/>
      <c r="F126" s="177"/>
      <c r="G126" s="177"/>
      <c r="H126" s="177"/>
    </row>
    <row r="127" spans="1:8">
      <c r="A127" s="177"/>
      <c r="B127" s="393" t="s">
        <v>260</v>
      </c>
      <c r="C127" s="393"/>
      <c r="D127" s="393"/>
      <c r="E127" s="393"/>
      <c r="F127" s="393"/>
      <c r="G127" s="177"/>
      <c r="H127" s="177"/>
    </row>
    <row r="128" spans="1:8">
      <c r="A128" s="177"/>
      <c r="B128" s="175" t="s">
        <v>261</v>
      </c>
      <c r="C128" s="175"/>
      <c r="D128" s="175"/>
      <c r="E128" s="175"/>
      <c r="F128" s="94"/>
      <c r="G128" s="177"/>
      <c r="H128" s="177"/>
    </row>
    <row r="129" spans="1:8">
      <c r="A129" s="177"/>
      <c r="B129" s="390" t="s">
        <v>262</v>
      </c>
      <c r="C129" s="390"/>
      <c r="D129" s="390"/>
      <c r="E129" s="390"/>
      <c r="F129" s="94"/>
      <c r="G129" s="177"/>
      <c r="H129" s="177"/>
    </row>
    <row r="130" spans="1:8">
      <c r="A130" s="177"/>
      <c r="B130" s="175" t="s">
        <v>251</v>
      </c>
      <c r="C130" s="175"/>
      <c r="D130" s="175"/>
      <c r="E130" s="175"/>
      <c r="F130" s="398"/>
      <c r="G130" s="177"/>
      <c r="H130" s="177"/>
    </row>
    <row r="131" spans="1:8">
      <c r="A131" s="177"/>
      <c r="B131" s="245"/>
      <c r="C131" s="245"/>
      <c r="D131" s="245"/>
      <c r="E131" s="273"/>
      <c r="F131" s="399"/>
      <c r="G131" s="177"/>
      <c r="H131" s="177"/>
    </row>
    <row r="132" spans="1:8">
      <c r="A132" s="177"/>
      <c r="B132" s="400" t="s">
        <v>263</v>
      </c>
      <c r="C132" s="400"/>
      <c r="D132" s="400"/>
      <c r="E132" s="400"/>
      <c r="F132" s="22">
        <f>SUM(F128:F131)</f>
        <v>0</v>
      </c>
      <c r="G132" s="177"/>
      <c r="H132" s="177"/>
    </row>
    <row r="133" spans="1:8">
      <c r="A133" s="177"/>
      <c r="B133" s="393" t="s">
        <v>264</v>
      </c>
      <c r="C133" s="393"/>
      <c r="D133" s="393"/>
      <c r="E133" s="393"/>
      <c r="F133" s="93"/>
      <c r="G133" s="177"/>
      <c r="H133" s="177"/>
    </row>
    <row r="134" spans="1:8">
      <c r="A134" s="177"/>
      <c r="B134" s="177"/>
      <c r="C134" s="177"/>
      <c r="D134" s="177"/>
      <c r="E134" s="177"/>
      <c r="F134" s="177"/>
      <c r="G134" s="177"/>
      <c r="H134" s="177"/>
    </row>
    <row r="135" spans="1:8">
      <c r="A135" s="177"/>
      <c r="B135" s="393" t="s">
        <v>265</v>
      </c>
      <c r="C135" s="393"/>
      <c r="D135" s="393"/>
      <c r="E135" s="393"/>
      <c r="F135" s="393"/>
      <c r="G135" s="177"/>
      <c r="H135" s="177"/>
    </row>
    <row r="136" spans="1:8">
      <c r="A136" s="177"/>
      <c r="B136" s="390" t="s">
        <v>266</v>
      </c>
      <c r="C136" s="390"/>
      <c r="D136" s="390"/>
      <c r="E136" s="390"/>
      <c r="F136" s="94"/>
      <c r="G136" s="177"/>
      <c r="H136" s="177"/>
    </row>
    <row r="137" spans="1:8">
      <c r="A137" s="177"/>
      <c r="B137" s="390" t="s">
        <v>267</v>
      </c>
      <c r="C137" s="390"/>
      <c r="D137" s="390"/>
      <c r="E137" s="390"/>
      <c r="F137" s="94"/>
      <c r="G137" s="177"/>
      <c r="H137" s="177"/>
    </row>
    <row r="138" spans="1:8">
      <c r="A138" s="177"/>
      <c r="B138" s="390" t="s">
        <v>268</v>
      </c>
      <c r="C138" s="390"/>
      <c r="D138" s="390"/>
      <c r="E138" s="390"/>
      <c r="F138" s="94"/>
      <c r="G138" s="177"/>
      <c r="H138" s="177"/>
    </row>
    <row r="139" spans="1:8">
      <c r="A139" s="177"/>
      <c r="B139" s="390" t="s">
        <v>269</v>
      </c>
      <c r="C139" s="390"/>
      <c r="D139" s="390"/>
      <c r="E139" s="390"/>
      <c r="F139" s="94"/>
      <c r="G139" s="177"/>
      <c r="H139" s="177"/>
    </row>
    <row r="140" spans="1:8">
      <c r="A140" s="177"/>
      <c r="B140" s="390" t="s">
        <v>270</v>
      </c>
      <c r="C140" s="390"/>
      <c r="D140" s="390"/>
      <c r="E140" s="390"/>
      <c r="F140" s="94"/>
      <c r="G140" s="177"/>
      <c r="H140" s="177"/>
    </row>
    <row r="141" spans="1:8">
      <c r="A141" s="177"/>
      <c r="B141" s="390" t="s">
        <v>271</v>
      </c>
      <c r="C141" s="390"/>
      <c r="D141" s="390"/>
      <c r="E141" s="390"/>
      <c r="F141" s="94"/>
      <c r="G141" s="177"/>
      <c r="H141" s="177"/>
    </row>
    <row r="142" spans="1:8">
      <c r="A142" s="177"/>
      <c r="B142" s="390" t="s">
        <v>251</v>
      </c>
      <c r="C142" s="390"/>
      <c r="D142" s="390"/>
      <c r="E142" s="390"/>
      <c r="F142" s="394"/>
      <c r="G142" s="177"/>
      <c r="H142" s="177"/>
    </row>
    <row r="143" spans="1:8">
      <c r="A143" s="177"/>
      <c r="B143" s="250"/>
      <c r="C143" s="250"/>
      <c r="D143" s="250"/>
      <c r="E143" s="397"/>
      <c r="F143" s="394"/>
      <c r="G143" s="177"/>
      <c r="H143" s="177"/>
    </row>
    <row r="144" spans="1:8">
      <c r="A144" s="177"/>
      <c r="B144" s="393" t="s">
        <v>300</v>
      </c>
      <c r="C144" s="393"/>
      <c r="D144" s="393"/>
      <c r="E144" s="393"/>
      <c r="F144" s="22">
        <f>SUM(F136:F143)</f>
        <v>0</v>
      </c>
      <c r="G144" s="177"/>
      <c r="H144" s="177"/>
    </row>
    <row r="145" spans="1:8">
      <c r="A145" s="177"/>
      <c r="B145" s="177"/>
      <c r="C145" s="177"/>
      <c r="D145" s="177"/>
      <c r="E145" s="177"/>
      <c r="F145" s="177"/>
      <c r="G145" s="177"/>
      <c r="H145" s="177"/>
    </row>
    <row r="146" spans="1:8">
      <c r="A146" s="177"/>
      <c r="B146" s="393" t="s">
        <v>272</v>
      </c>
      <c r="C146" s="393"/>
      <c r="D146" s="393"/>
      <c r="E146" s="393"/>
      <c r="F146" s="393"/>
      <c r="G146" s="177"/>
      <c r="H146" s="177"/>
    </row>
    <row r="147" spans="1:8">
      <c r="A147" s="177"/>
      <c r="B147" s="390" t="s">
        <v>251</v>
      </c>
      <c r="C147" s="390"/>
      <c r="D147" s="390"/>
      <c r="E147" s="391"/>
      <c r="F147" s="394"/>
      <c r="G147" s="177"/>
      <c r="H147" s="177"/>
    </row>
    <row r="148" spans="1:8">
      <c r="A148" s="177"/>
      <c r="B148" s="392"/>
      <c r="C148" s="392"/>
      <c r="D148" s="392"/>
      <c r="E148" s="392"/>
      <c r="F148" s="394"/>
      <c r="G148" s="177"/>
      <c r="H148" s="177"/>
    </row>
    <row r="149" spans="1:8">
      <c r="A149" s="177"/>
      <c r="B149" s="390" t="s">
        <v>251</v>
      </c>
      <c r="C149" s="390"/>
      <c r="D149" s="390"/>
      <c r="E149" s="391"/>
      <c r="F149" s="394"/>
      <c r="G149" s="177"/>
      <c r="H149" s="177"/>
    </row>
    <row r="150" spans="1:8">
      <c r="A150" s="177"/>
      <c r="B150" s="392"/>
      <c r="C150" s="392"/>
      <c r="D150" s="392"/>
      <c r="E150" s="392"/>
      <c r="F150" s="394"/>
      <c r="G150" s="177"/>
      <c r="H150" s="177"/>
    </row>
    <row r="151" spans="1:8">
      <c r="A151" s="177"/>
      <c r="B151" s="390" t="s">
        <v>251</v>
      </c>
      <c r="C151" s="390"/>
      <c r="D151" s="390"/>
      <c r="E151" s="391"/>
      <c r="F151" s="394"/>
      <c r="G151" s="177"/>
      <c r="H151" s="177"/>
    </row>
    <row r="152" spans="1:8">
      <c r="A152" s="177"/>
      <c r="B152" s="392"/>
      <c r="C152" s="392"/>
      <c r="D152" s="392"/>
      <c r="E152" s="392"/>
      <c r="F152" s="394"/>
      <c r="G152" s="177"/>
      <c r="H152" s="177"/>
    </row>
    <row r="153" spans="1:8">
      <c r="A153" s="177"/>
      <c r="B153" s="390" t="s">
        <v>251</v>
      </c>
      <c r="C153" s="390"/>
      <c r="D153" s="390"/>
      <c r="E153" s="391"/>
      <c r="F153" s="394"/>
      <c r="G153" s="177"/>
      <c r="H153" s="177"/>
    </row>
    <row r="154" spans="1:8">
      <c r="A154" s="177"/>
      <c r="B154" s="392"/>
      <c r="C154" s="392"/>
      <c r="D154" s="392"/>
      <c r="E154" s="392"/>
      <c r="F154" s="394"/>
      <c r="G154" s="177"/>
      <c r="H154" s="177"/>
    </row>
    <row r="155" spans="1:8">
      <c r="A155" s="177"/>
      <c r="B155" s="390" t="s">
        <v>251</v>
      </c>
      <c r="C155" s="390"/>
      <c r="D155" s="390"/>
      <c r="E155" s="391"/>
      <c r="F155" s="394"/>
      <c r="G155" s="177"/>
      <c r="H155" s="177"/>
    </row>
    <row r="156" spans="1:8">
      <c r="A156" s="177"/>
      <c r="B156" s="392"/>
      <c r="C156" s="392"/>
      <c r="D156" s="392"/>
      <c r="E156" s="392"/>
      <c r="F156" s="394"/>
      <c r="G156" s="177"/>
      <c r="H156" s="177"/>
    </row>
    <row r="157" spans="1:8">
      <c r="A157" s="177"/>
      <c r="B157" s="395" t="s">
        <v>301</v>
      </c>
      <c r="C157" s="395"/>
      <c r="D157" s="395"/>
      <c r="E157" s="396"/>
      <c r="F157" s="25">
        <f>SUM(F147:F156)</f>
        <v>0</v>
      </c>
      <c r="G157" s="177"/>
      <c r="H157" s="177"/>
    </row>
    <row r="158" spans="1:8">
      <c r="A158" s="177"/>
      <c r="B158" s="177"/>
      <c r="C158" s="177"/>
      <c r="D158" s="177"/>
      <c r="E158" s="177"/>
      <c r="F158" s="177"/>
      <c r="G158" s="177"/>
      <c r="H158" s="177"/>
    </row>
    <row r="159" spans="1:8">
      <c r="A159" s="393" t="s">
        <v>273</v>
      </c>
      <c r="B159" s="393"/>
      <c r="C159" s="393"/>
      <c r="D159" s="393"/>
      <c r="E159" s="393"/>
      <c r="F159" s="393"/>
      <c r="G159" s="393"/>
      <c r="H159" s="393"/>
    </row>
    <row r="160" spans="1:8">
      <c r="A160" s="177"/>
      <c r="B160" s="177"/>
      <c r="C160" s="177"/>
      <c r="D160" s="177"/>
      <c r="E160" s="177"/>
      <c r="F160" s="177"/>
      <c r="G160" s="177"/>
      <c r="H160" s="177"/>
    </row>
    <row r="161" spans="1:42">
      <c r="A161" s="177"/>
      <c r="B161" s="175" t="s">
        <v>274</v>
      </c>
      <c r="C161" s="175"/>
      <c r="D161" s="175"/>
      <c r="E161" s="175"/>
      <c r="F161" s="28">
        <f>F115+F118+F125+F132+F133+F144+F157</f>
        <v>0</v>
      </c>
      <c r="G161" s="177"/>
      <c r="H161" s="177"/>
    </row>
    <row r="162" spans="1:42">
      <c r="A162" s="177"/>
      <c r="B162" s="175" t="s">
        <v>275</v>
      </c>
      <c r="C162" s="175"/>
      <c r="D162" s="175"/>
      <c r="E162" s="175"/>
      <c r="F162" s="27">
        <f>'Section 3'!C77</f>
        <v>0</v>
      </c>
      <c r="G162" s="177"/>
      <c r="H162" s="177"/>
    </row>
    <row r="163" spans="1:42">
      <c r="A163" s="177"/>
      <c r="B163" s="175" t="s">
        <v>276</v>
      </c>
      <c r="C163" s="175"/>
      <c r="D163" s="175"/>
      <c r="E163" s="175"/>
      <c r="F163" s="26" t="e">
        <f>ROUNDDOWN(F161/F162,0.5)</f>
        <v>#DIV/0!</v>
      </c>
      <c r="G163" s="177"/>
      <c r="H163" s="177"/>
    </row>
    <row r="164" spans="1:42">
      <c r="A164" s="177"/>
      <c r="B164" s="175" t="s">
        <v>277</v>
      </c>
      <c r="C164" s="175"/>
      <c r="D164" s="175"/>
      <c r="E164" s="175"/>
      <c r="F164" s="94"/>
      <c r="G164" s="177"/>
      <c r="H164" s="177"/>
    </row>
    <row r="165" spans="1:42">
      <c r="A165" s="177"/>
      <c r="B165" s="175" t="s">
        <v>305</v>
      </c>
      <c r="C165" s="175"/>
      <c r="D165" s="175"/>
      <c r="E165" s="175"/>
      <c r="F165" s="94"/>
      <c r="G165" s="177"/>
      <c r="H165" s="177"/>
    </row>
    <row r="166" spans="1:42">
      <c r="A166" s="177"/>
      <c r="B166" s="175" t="s">
        <v>278</v>
      </c>
      <c r="C166" s="175"/>
      <c r="D166" s="175"/>
      <c r="E166" s="175"/>
      <c r="F166" s="94"/>
      <c r="G166" s="177"/>
      <c r="H166" s="177"/>
    </row>
    <row r="167" spans="1:42">
      <c r="A167" s="177"/>
      <c r="B167" s="175" t="s">
        <v>279</v>
      </c>
      <c r="C167" s="175"/>
      <c r="D167" s="175"/>
      <c r="E167" s="175"/>
      <c r="F167" s="94"/>
      <c r="G167" s="177"/>
      <c r="H167" s="177"/>
    </row>
    <row r="168" spans="1:42">
      <c r="A168" s="177"/>
      <c r="B168" s="175" t="s">
        <v>280</v>
      </c>
      <c r="C168" s="175"/>
      <c r="D168" s="175"/>
      <c r="E168" s="175"/>
      <c r="F168" s="94"/>
      <c r="G168" s="177"/>
      <c r="H168" s="177"/>
    </row>
    <row r="169" spans="1:42">
      <c r="A169" s="177"/>
      <c r="B169" s="175" t="s">
        <v>281</v>
      </c>
      <c r="C169" s="175"/>
      <c r="D169" s="175"/>
      <c r="E169" s="175"/>
      <c r="F169" s="94"/>
      <c r="G169" s="177"/>
      <c r="H169" s="177"/>
    </row>
    <row r="171" spans="1:42" ht="15.5">
      <c r="A171" s="241" t="s">
        <v>950</v>
      </c>
      <c r="B171" s="241"/>
      <c r="C171" s="241"/>
      <c r="D171" s="241"/>
      <c r="E171" s="241"/>
      <c r="F171" s="241"/>
      <c r="G171" s="241"/>
      <c r="H171" s="241"/>
      <c r="I171" s="241"/>
      <c r="S171" s="60"/>
      <c r="AC171"/>
      <c r="AD171"/>
      <c r="AE171"/>
      <c r="AF171"/>
      <c r="AG171"/>
      <c r="AH171"/>
      <c r="AI171"/>
      <c r="AJ171"/>
      <c r="AK171"/>
      <c r="AL171"/>
      <c r="AM171"/>
      <c r="AN171"/>
      <c r="AO171"/>
      <c r="AP171"/>
    </row>
    <row r="172" spans="1:42">
      <c r="I172"/>
      <c r="S172" s="60"/>
      <c r="AC172"/>
      <c r="AD172"/>
      <c r="AE172"/>
      <c r="AF172"/>
      <c r="AG172"/>
      <c r="AH172"/>
      <c r="AI172"/>
      <c r="AJ172"/>
      <c r="AK172"/>
      <c r="AL172"/>
      <c r="AM172"/>
      <c r="AN172"/>
      <c r="AO172"/>
      <c r="AP172"/>
    </row>
    <row r="173" spans="1:42" ht="30" customHeight="1">
      <c r="A173" s="178" t="s">
        <v>909</v>
      </c>
      <c r="B173" s="178"/>
      <c r="C173" s="178"/>
      <c r="D173" s="178"/>
      <c r="E173" s="178"/>
      <c r="F173" s="178"/>
      <c r="G173" s="178"/>
      <c r="H173" s="178"/>
      <c r="I173" s="178"/>
      <c r="S173" s="60"/>
      <c r="AC173"/>
      <c r="AD173"/>
      <c r="AE173"/>
      <c r="AF173"/>
      <c r="AG173"/>
      <c r="AH173"/>
      <c r="AI173"/>
      <c r="AJ173"/>
      <c r="AK173"/>
      <c r="AL173"/>
      <c r="AM173"/>
      <c r="AN173"/>
      <c r="AO173"/>
      <c r="AP173"/>
    </row>
    <row r="174" spans="1:42">
      <c r="I174"/>
      <c r="S174" s="60"/>
      <c r="AC174"/>
      <c r="AD174"/>
      <c r="AE174"/>
      <c r="AF174"/>
      <c r="AG174"/>
      <c r="AH174"/>
      <c r="AI174"/>
      <c r="AJ174"/>
      <c r="AK174"/>
      <c r="AL174"/>
      <c r="AM174"/>
      <c r="AN174"/>
      <c r="AO174"/>
      <c r="AP174"/>
    </row>
    <row r="175" spans="1:42" ht="120" customHeight="1">
      <c r="A175" s="424"/>
      <c r="B175" s="425"/>
      <c r="C175" s="425"/>
      <c r="D175" s="425"/>
      <c r="E175" s="425"/>
      <c r="F175" s="425"/>
      <c r="G175" s="425"/>
      <c r="H175" s="425"/>
      <c r="I175" s="426"/>
      <c r="S175" s="60"/>
      <c r="AC175"/>
      <c r="AD175"/>
      <c r="AE175"/>
      <c r="AF175"/>
      <c r="AG175"/>
      <c r="AH175"/>
      <c r="AI175"/>
      <c r="AJ175"/>
      <c r="AK175"/>
      <c r="AL175"/>
      <c r="AM175"/>
      <c r="AN175"/>
      <c r="AO175"/>
      <c r="AP175"/>
    </row>
  </sheetData>
  <sheetProtection algorithmName="SHA-512" hashValue="XQ7Clv8afXOPLI3GRQTmqfIWdPA6P15NtsZUs7FAbJwF+ast+DQhgqdXh7tJc3WV9QGNbvTE7hxttNnIuylgGg==" saltValue="VelnSxLjpgg4UDOFZgu5pg==" spinCount="100000" sheet="1" objects="1" scenarios="1"/>
  <mergeCells count="179">
    <mergeCell ref="A171:I171"/>
    <mergeCell ref="A173:I173"/>
    <mergeCell ref="A175:I175"/>
    <mergeCell ref="A1:H1"/>
    <mergeCell ref="A2:H2"/>
    <mergeCell ref="G38:G39"/>
    <mergeCell ref="G40:G41"/>
    <mergeCell ref="B50:B53"/>
    <mergeCell ref="C50:C53"/>
    <mergeCell ref="D50:D53"/>
    <mergeCell ref="E50:E53"/>
    <mergeCell ref="E38:E39"/>
    <mergeCell ref="A40:B41"/>
    <mergeCell ref="C40:C41"/>
    <mergeCell ref="D40:D41"/>
    <mergeCell ref="E40:E41"/>
    <mergeCell ref="F38:F39"/>
    <mergeCell ref="F40:F41"/>
    <mergeCell ref="C38:C39"/>
    <mergeCell ref="A43:C45"/>
    <mergeCell ref="F43:H45"/>
    <mergeCell ref="A3:H3"/>
    <mergeCell ref="A7:H9"/>
    <mergeCell ref="A10:H10"/>
    <mergeCell ref="H38:H42"/>
    <mergeCell ref="A42:C42"/>
    <mergeCell ref="A38:B39"/>
    <mergeCell ref="D38:D39"/>
    <mergeCell ref="H12:H15"/>
    <mergeCell ref="A12:A15"/>
    <mergeCell ref="F12:F15"/>
    <mergeCell ref="G12:G15"/>
    <mergeCell ref="B12:B15"/>
    <mergeCell ref="C12:C15"/>
    <mergeCell ref="D12:D15"/>
    <mergeCell ref="E12:E15"/>
    <mergeCell ref="A4:H4"/>
    <mergeCell ref="A5:H5"/>
    <mergeCell ref="D43:D45"/>
    <mergeCell ref="E43:E45"/>
    <mergeCell ref="A90:H90"/>
    <mergeCell ref="B91:E91"/>
    <mergeCell ref="B92:E92"/>
    <mergeCell ref="A99:H99"/>
    <mergeCell ref="A49:A56"/>
    <mergeCell ref="A60:H60"/>
    <mergeCell ref="A62:H62"/>
    <mergeCell ref="A63:A77"/>
    <mergeCell ref="A81:H81"/>
    <mergeCell ref="A83:H83"/>
    <mergeCell ref="B84:E84"/>
    <mergeCell ref="B85:E85"/>
    <mergeCell ref="B86:E86"/>
    <mergeCell ref="B87:E87"/>
    <mergeCell ref="A84:A87"/>
    <mergeCell ref="G84:H87"/>
    <mergeCell ref="A88:H88"/>
    <mergeCell ref="A47:H47"/>
    <mergeCell ref="A48:H48"/>
    <mergeCell ref="A61:H61"/>
    <mergeCell ref="A82:H82"/>
    <mergeCell ref="A46:H46"/>
    <mergeCell ref="B96:E96"/>
    <mergeCell ref="A98:H98"/>
    <mergeCell ref="B97:E97"/>
    <mergeCell ref="D57:D59"/>
    <mergeCell ref="E57:E59"/>
    <mergeCell ref="A57:C59"/>
    <mergeCell ref="D78:D80"/>
    <mergeCell ref="E78:E80"/>
    <mergeCell ref="A78:C80"/>
    <mergeCell ref="F63:H80"/>
    <mergeCell ref="F49:H59"/>
    <mergeCell ref="A91:A96"/>
    <mergeCell ref="G91:H96"/>
    <mergeCell ref="B64:B67"/>
    <mergeCell ref="C64:C67"/>
    <mergeCell ref="D64:D67"/>
    <mergeCell ref="E64:E67"/>
    <mergeCell ref="F94:F95"/>
    <mergeCell ref="A89:H89"/>
    <mergeCell ref="B93:E93"/>
    <mergeCell ref="B94:E94"/>
    <mergeCell ref="B95:E95"/>
    <mergeCell ref="A107:H107"/>
    <mergeCell ref="B108:F108"/>
    <mergeCell ref="B104:F104"/>
    <mergeCell ref="A101:A104"/>
    <mergeCell ref="H101:H104"/>
    <mergeCell ref="A105:H105"/>
    <mergeCell ref="A106:H106"/>
    <mergeCell ref="A100:H100"/>
    <mergeCell ref="G97:H97"/>
    <mergeCell ref="B101:F101"/>
    <mergeCell ref="B102:F102"/>
    <mergeCell ref="B103:F103"/>
    <mergeCell ref="A117:A118"/>
    <mergeCell ref="G117:H118"/>
    <mergeCell ref="B117:F117"/>
    <mergeCell ref="B118:E118"/>
    <mergeCell ref="B120:F120"/>
    <mergeCell ref="B121:E121"/>
    <mergeCell ref="B122:E122"/>
    <mergeCell ref="F113:F114"/>
    <mergeCell ref="B115:E115"/>
    <mergeCell ref="A108:A115"/>
    <mergeCell ref="G108:H115"/>
    <mergeCell ref="A116:H116"/>
    <mergeCell ref="B109:E109"/>
    <mergeCell ref="B110:E110"/>
    <mergeCell ref="B111:E111"/>
    <mergeCell ref="B112:E112"/>
    <mergeCell ref="B113:E113"/>
    <mergeCell ref="B114:E114"/>
    <mergeCell ref="A126:H126"/>
    <mergeCell ref="A120:A125"/>
    <mergeCell ref="G120:H125"/>
    <mergeCell ref="B127:F127"/>
    <mergeCell ref="B128:E128"/>
    <mergeCell ref="B123:E123"/>
    <mergeCell ref="B124:E124"/>
    <mergeCell ref="B125:E125"/>
    <mergeCell ref="A119:H119"/>
    <mergeCell ref="B133:E133"/>
    <mergeCell ref="A134:H134"/>
    <mergeCell ref="G127:H133"/>
    <mergeCell ref="A127:A133"/>
    <mergeCell ref="B135:F135"/>
    <mergeCell ref="B129:E129"/>
    <mergeCell ref="B130:E130"/>
    <mergeCell ref="B131:E131"/>
    <mergeCell ref="F130:F131"/>
    <mergeCell ref="B132:E132"/>
    <mergeCell ref="A145:H145"/>
    <mergeCell ref="A135:A144"/>
    <mergeCell ref="G135:H144"/>
    <mergeCell ref="B146:F146"/>
    <mergeCell ref="F147:F148"/>
    <mergeCell ref="A146:A157"/>
    <mergeCell ref="G146:H157"/>
    <mergeCell ref="B157:E157"/>
    <mergeCell ref="B141:E141"/>
    <mergeCell ref="B142:E142"/>
    <mergeCell ref="B144:E144"/>
    <mergeCell ref="B143:E143"/>
    <mergeCell ref="F142:F143"/>
    <mergeCell ref="B136:E136"/>
    <mergeCell ref="B137:E137"/>
    <mergeCell ref="B138:E138"/>
    <mergeCell ref="B139:E139"/>
    <mergeCell ref="B140:E140"/>
    <mergeCell ref="B147:E147"/>
    <mergeCell ref="B148:E148"/>
    <mergeCell ref="B149:E149"/>
    <mergeCell ref="B150:E150"/>
    <mergeCell ref="B151:E151"/>
    <mergeCell ref="B152:E152"/>
    <mergeCell ref="B153:E153"/>
    <mergeCell ref="B154:E154"/>
    <mergeCell ref="B155:E155"/>
    <mergeCell ref="A158:H158"/>
    <mergeCell ref="A159:H159"/>
    <mergeCell ref="B161:E161"/>
    <mergeCell ref="B162:E162"/>
    <mergeCell ref="B163:E163"/>
    <mergeCell ref="F149:F150"/>
    <mergeCell ref="F151:F152"/>
    <mergeCell ref="F153:F154"/>
    <mergeCell ref="F155:F156"/>
    <mergeCell ref="B156:E156"/>
    <mergeCell ref="B169:E169"/>
    <mergeCell ref="A160:H160"/>
    <mergeCell ref="A161:A169"/>
    <mergeCell ref="G161:H169"/>
    <mergeCell ref="B164:E164"/>
    <mergeCell ref="B165:E165"/>
    <mergeCell ref="B166:E166"/>
    <mergeCell ref="B167:E167"/>
    <mergeCell ref="B168:E168"/>
  </mergeCells>
  <dataValidations count="3">
    <dataValidation type="list" allowBlank="1" showInputMessage="1" showErrorMessage="1" sqref="A16:A37" xr:uid="{00000000-0002-0000-0800-000000000000}">
      <formula1>$S$22:$S$23</formula1>
    </dataValidation>
    <dataValidation type="list" allowBlank="1" showInputMessage="1" showErrorMessage="1" sqref="B68:B76 B16:B37 B54:B55" xr:uid="{00000000-0002-0000-0800-000001000000}">
      <formula1>$S$9:$S$16</formula1>
    </dataValidation>
    <dataValidation type="list" allowBlank="1" showInputMessage="1" showErrorMessage="1" sqref="H16:H37" xr:uid="{0D7628A5-2E75-459C-A9EB-2ECA58F520EA}">
      <formula1>$S$18:$S$19</formula1>
    </dataValidation>
  </dataValidations>
  <hyperlinks>
    <hyperlink ref="A5" r:id="rId1" display="https://www.treasurer.ca.gov/ctcac/2021/application.asp" xr:uid="{2C76C2DE-5EB1-40FE-AAC0-E78E77B6FAAE}"/>
  </hyperlinks>
  <pageMargins left="0.7" right="0.7" top="0.75" bottom="0.75" header="0.3" footer="0.3"/>
  <pageSetup scale="98" orientation="portrait" horizontalDpi="4294967294" verticalDpi="4294967294" r:id="rId2"/>
  <headerFooter>
    <oddFooter>&amp;LHACA PBV RFP 11/2021&amp;C&amp;A&amp;R&amp;P</oddFooter>
  </headerFooter>
  <rowBreaks count="3" manualBreakCount="3">
    <brk id="45" max="8" man="1"/>
    <brk id="88" max="16383" man="1"/>
    <brk id="13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Cover Letter</vt:lpstr>
      <vt:lpstr>Overview &amp; Requirements</vt:lpstr>
      <vt:lpstr>Submittal &amp; Processing</vt:lpstr>
      <vt:lpstr>Section A</vt:lpstr>
      <vt:lpstr>Sections 1 &amp; 2</vt:lpstr>
      <vt:lpstr>Section 3</vt:lpstr>
      <vt:lpstr>Section 4</vt:lpstr>
      <vt:lpstr>Sections 5 &amp; 6</vt:lpstr>
      <vt:lpstr>Section 7</vt:lpstr>
      <vt:lpstr>Section 8</vt:lpstr>
      <vt:lpstr>Factors for Scoring &amp; Ranking</vt:lpstr>
      <vt:lpstr>Document Checklist</vt:lpstr>
      <vt:lpstr>Attachments</vt:lpstr>
      <vt:lpstr>Census Tract Cert</vt:lpstr>
      <vt:lpstr>Attachments!Print_Area</vt:lpstr>
      <vt:lpstr>'Cover Letter'!Print_Area</vt:lpstr>
      <vt:lpstr>'Document Checklist'!Print_Area</vt:lpstr>
      <vt:lpstr>'Factors for Scoring &amp; Ranking'!Print_Area</vt:lpstr>
      <vt:lpstr>'Overview &amp; Requirements'!Print_Area</vt:lpstr>
      <vt:lpstr>'Section 3'!Print_Area</vt:lpstr>
      <vt:lpstr>'Section 7'!Print_Area</vt:lpstr>
      <vt:lpstr>'Section 8'!Print_Area</vt:lpstr>
      <vt:lpstr>'Section A'!Print_Area</vt:lpstr>
      <vt:lpstr>'Sections 1 &amp; 2'!Print_Area</vt:lpstr>
      <vt:lpstr>'Sections 5 &amp; 6'!Print_Area</vt:lpstr>
      <vt:lpstr>'Submittal &amp; Processing'!Print_Area</vt:lpstr>
      <vt:lpstr>'Document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jenniferc</dc:creator>
  <cp:lastModifiedBy>Melissa Taesali</cp:lastModifiedBy>
  <cp:lastPrinted>2021-11-02T23:08:27Z</cp:lastPrinted>
  <dcterms:created xsi:type="dcterms:W3CDTF">2016-12-17T21:40:55Z</dcterms:created>
  <dcterms:modified xsi:type="dcterms:W3CDTF">2021-11-03T02:13:13Z</dcterms:modified>
</cp:coreProperties>
</file>